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公示" sheetId="1" r:id="rId1"/>
  </sheets>
  <definedNames>
    <definedName name="_xlnm._FilterDatabase" localSheetId="0" hidden="1">公示!$A$3:$AB$6</definedName>
    <definedName name="_xlnm.Print_Area" localSheetId="0">公示!$A$1:$R$6</definedName>
    <definedName name="_xlnm.Print_Titles" localSheetId="0">公示!$3:$3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<sst xmlns="http://schemas.openxmlformats.org/spreadsheetml/2006/main" count="41" uniqueCount="39">
  <si>
    <t>赣州经开区2025年2月份财政性投资项目结算审核汇总公示</t>
  </si>
  <si>
    <r>
      <rPr>
        <b/>
        <sz val="11"/>
        <rFont val="仿宋_GB2312"/>
        <charset val="134"/>
      </rPr>
      <t>序号</t>
    </r>
  </si>
  <si>
    <r>
      <rPr>
        <b/>
        <sz val="11"/>
        <rFont val="仿宋_GB2312"/>
        <charset val="134"/>
      </rPr>
      <t>项目名称</t>
    </r>
  </si>
  <si>
    <r>
      <rPr>
        <b/>
        <sz val="11"/>
        <rFont val="仿宋_GB2312"/>
        <charset val="134"/>
      </rPr>
      <t>批复编号</t>
    </r>
  </si>
  <si>
    <r>
      <rPr>
        <b/>
        <sz val="11"/>
        <rFont val="仿宋_GB2312"/>
        <charset val="134"/>
      </rPr>
      <t>招标时间</t>
    </r>
  </si>
  <si>
    <r>
      <rPr>
        <b/>
        <sz val="11"/>
        <rFont val="仿宋_GB2312"/>
        <charset val="134"/>
      </rPr>
      <t>招标方式</t>
    </r>
  </si>
  <si>
    <r>
      <rPr>
        <b/>
        <sz val="11"/>
        <rFont val="仿宋_GB2312"/>
        <charset val="134"/>
      </rPr>
      <t>合同开工</t>
    </r>
    <r>
      <rPr>
        <b/>
        <sz val="11"/>
        <rFont val="Times New Roman"/>
        <charset val="134"/>
      </rPr>
      <t xml:space="preserve">  </t>
    </r>
    <r>
      <rPr>
        <b/>
        <sz val="11"/>
        <rFont val="仿宋_GB2312"/>
        <charset val="134"/>
      </rPr>
      <t>时间</t>
    </r>
  </si>
  <si>
    <r>
      <rPr>
        <b/>
        <sz val="11"/>
        <rFont val="仿宋_GB2312"/>
        <charset val="134"/>
      </rPr>
      <t>合同竣工</t>
    </r>
    <r>
      <rPr>
        <b/>
        <sz val="11"/>
        <rFont val="Times New Roman"/>
        <charset val="134"/>
      </rPr>
      <t xml:space="preserve">  </t>
    </r>
    <r>
      <rPr>
        <b/>
        <sz val="11"/>
        <rFont val="仿宋_GB2312"/>
        <charset val="134"/>
      </rPr>
      <t>时间</t>
    </r>
  </si>
  <si>
    <r>
      <rPr>
        <b/>
        <sz val="11"/>
        <rFont val="仿宋_GB2312"/>
        <charset val="134"/>
      </rPr>
      <t>实际竣工</t>
    </r>
    <r>
      <rPr>
        <b/>
        <sz val="11"/>
        <rFont val="Times New Roman"/>
        <charset val="134"/>
      </rPr>
      <t xml:space="preserve">   </t>
    </r>
    <r>
      <rPr>
        <b/>
        <sz val="11"/>
        <rFont val="仿宋_GB2312"/>
        <charset val="134"/>
      </rPr>
      <t>时间</t>
    </r>
  </si>
  <si>
    <r>
      <rPr>
        <b/>
        <sz val="11"/>
        <rFont val="仿宋_GB2312"/>
        <charset val="134"/>
      </rPr>
      <t xml:space="preserve">中标合同  </t>
    </r>
    <r>
      <rPr>
        <b/>
        <sz val="11"/>
        <rFont val="Times New Roman"/>
        <charset val="134"/>
      </rPr>
      <t xml:space="preserve">   </t>
    </r>
    <r>
      <rPr>
        <b/>
        <sz val="11"/>
        <rFont val="仿宋_GB2312"/>
        <charset val="134"/>
      </rPr>
      <t>金额</t>
    </r>
  </si>
  <si>
    <t>送审金额（元）</t>
  </si>
  <si>
    <t>结算金额（元）</t>
  </si>
  <si>
    <t>结算超中标价金额（元）</t>
  </si>
  <si>
    <r>
      <rPr>
        <b/>
        <sz val="11"/>
        <rFont val="仿宋_GB2312"/>
        <charset val="134"/>
      </rPr>
      <t>超出中标金额占比</t>
    </r>
    <r>
      <rPr>
        <b/>
        <sz val="11"/>
        <rFont val="Times New Roman"/>
        <charset val="134"/>
      </rPr>
      <t>%</t>
    </r>
  </si>
  <si>
    <r>
      <rPr>
        <b/>
        <sz val="11"/>
        <rFont val="仿宋_GB2312"/>
        <charset val="134"/>
      </rPr>
      <t>招标代理</t>
    </r>
    <r>
      <rPr>
        <b/>
        <sz val="11"/>
        <rFont val="Times New Roman"/>
        <charset val="134"/>
      </rPr>
      <t xml:space="preserve">               </t>
    </r>
    <r>
      <rPr>
        <b/>
        <sz val="11"/>
        <rFont val="仿宋_GB2312"/>
        <charset val="134"/>
      </rPr>
      <t>单位</t>
    </r>
  </si>
  <si>
    <r>
      <rPr>
        <b/>
        <sz val="11"/>
        <rFont val="仿宋_GB2312"/>
        <charset val="134"/>
      </rPr>
      <t>结算审计单位</t>
    </r>
  </si>
  <si>
    <r>
      <rPr>
        <b/>
        <sz val="11"/>
        <rFont val="仿宋_GB2312"/>
        <charset val="134"/>
      </rPr>
      <t>施工单位</t>
    </r>
  </si>
  <si>
    <r>
      <rPr>
        <b/>
        <sz val="11"/>
        <rFont val="仿宋_GB2312"/>
        <charset val="134"/>
      </rPr>
      <t>建设单位</t>
    </r>
  </si>
  <si>
    <r>
      <rPr>
        <b/>
        <sz val="11"/>
        <rFont val="仿宋_GB2312"/>
        <charset val="134"/>
      </rPr>
      <t>监理单位</t>
    </r>
  </si>
  <si>
    <t>创业路与新时代大道交汇处小游园建设绿化工程等5个项目</t>
  </si>
  <si>
    <t>政府采购（公开招标）</t>
  </si>
  <si>
    <t>详见各单位工程合同开工时间</t>
  </si>
  <si>
    <t>详见各单位工程合同竣工时间</t>
  </si>
  <si>
    <t>详见各单位工程竣工时间</t>
  </si>
  <si>
    <t>赣州市正达工程造价咨询有限公司</t>
  </si>
  <si>
    <t>江西恒达工程咨询有限公司</t>
  </si>
  <si>
    <t>缤纷建设集团有限公司</t>
  </si>
  <si>
    <t>赣州经济技术开发区公用事业服务中心</t>
  </si>
  <si>
    <t>中祥冠一建设集团有限公司</t>
  </si>
  <si>
    <t>赣州经开区松山下路北侧西城区 E-02-08 地块平整工程</t>
  </si>
  <si>
    <t>2024.2.12</t>
  </si>
  <si>
    <t>摇号发包</t>
  </si>
  <si>
    <t>2024.2.2</t>
  </si>
  <si>
    <t>2024.2.29</t>
  </si>
  <si>
    <t>2024.3.12</t>
  </si>
  <si>
    <t>/</t>
  </si>
  <si>
    <t>江西品合建筑工程有限公司</t>
  </si>
  <si>
    <t>赣州满园建设开发有限公司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</si>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</sst>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2">
    <font>
      <sz val="12"/>
      <name val="宋体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sz val="12"/>
      <name val="Times New Roman"/>
      <charset val="134"/>
    </font>
    <font>
      <sz val="20"/>
      <name val="方正小标宋简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b/>
      <sz val="11"/>
      <name val="仿宋_GB2312"/>
      <charset val="134"/>
    </font>
    <font>
      <sz val="10"/>
      <name val="Times New Roman"/>
      <charset val="134"/>
    </font>
    <font>
      <sz val="11"/>
      <color indexed="10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 applyProtection="0"/>
    <xf numFmtId="0" fontId="0" fillId="0" borderId="0">
      <alignment vertical="center"/>
    </xf>
    <xf numFmtId="0" fontId="31" fillId="0" borderId="0"/>
    <xf numFmtId="0" fontId="31" fillId="0" borderId="0"/>
  </cellStyleXfs>
  <cellXfs count="38">
    <xf numFmtId="0" fontId="0" fillId="0" borderId="0" xfId="0">
      <alignment vertical="center"/>
    </xf>
    <xf numFmtId="0" fontId="1" fillId="0" borderId="0" xfId="0" applyFont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176" fontId="3" fillId="0" borderId="0" xfId="0" applyNumberFormat="1" applyFont="1" applyAlignment="1" applyProtection="1">
      <alignment horizontal="center" vertical="center" wrapText="1"/>
    </xf>
    <xf numFmtId="49" fontId="3" fillId="0" borderId="0" xfId="0" applyNumberFormat="1" applyFont="1" applyAlignment="1" applyProtection="1">
      <alignment horizontal="center" vertical="center" wrapText="1"/>
    </xf>
    <xf numFmtId="177" fontId="3" fillId="0" borderId="0" xfId="0" applyNumberFormat="1" applyFont="1" applyAlignment="1" applyProtection="1">
      <alignment horizontal="right" vertical="center" wrapText="1"/>
    </xf>
    <xf numFmtId="177" fontId="3" fillId="0" borderId="0" xfId="0" applyNumberFormat="1" applyFont="1" applyAlignment="1" applyProtection="1">
      <alignment horizontal="center" vertical="center" wrapText="1"/>
    </xf>
    <xf numFmtId="10" fontId="3" fillId="0" borderId="0" xfId="0" applyNumberFormat="1" applyFont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176" fontId="1" fillId="0" borderId="1" xfId="0" applyNumberFormat="1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 applyProtection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vertical="center" wrapText="1"/>
    </xf>
    <xf numFmtId="0" fontId="4" fillId="0" borderId="0" xfId="0" applyFont="1" applyAlignment="1" applyProtection="1">
      <alignment horizontal="right" vertical="center" wrapText="1"/>
    </xf>
    <xf numFmtId="177" fontId="4" fillId="0" borderId="0" xfId="0" applyNumberFormat="1" applyFont="1" applyAlignment="1" applyProtection="1">
      <alignment horizontal="right" vertical="center" wrapText="1"/>
    </xf>
    <xf numFmtId="10" fontId="4" fillId="0" borderId="0" xfId="0" applyNumberFormat="1" applyFont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 vertical="center" wrapText="1"/>
    </xf>
    <xf numFmtId="177" fontId="8" fillId="0" borderId="1" xfId="0" applyNumberFormat="1" applyFont="1" applyBorder="1" applyAlignment="1" applyProtection="1">
      <alignment horizontal="center" vertical="center" wrapText="1"/>
    </xf>
    <xf numFmtId="10" fontId="8" fillId="0" borderId="1" xfId="0" applyNumberFormat="1" applyFont="1" applyBorder="1" applyAlignment="1" applyProtection="1">
      <alignment horizontal="center" vertical="center" wrapText="1"/>
    </xf>
    <xf numFmtId="177" fontId="1" fillId="0" borderId="1" xfId="0" applyNumberFormat="1" applyFont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177" fontId="7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10" fontId="5" fillId="0" borderId="1" xfId="0" applyNumberFormat="1" applyFont="1" applyFill="1" applyBorder="1" applyAlignment="1" applyProtection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 applyProtection="1">
      <alignment horizontal="center" vertical="center" wrapText="1"/>
    </xf>
    <xf numFmtId="177" fontId="0" fillId="0" borderId="0" xfId="0" applyNumberFormat="1" applyFont="1" applyAlignment="1" applyProtection="1">
      <alignment horizontal="right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5年预（结）算汇总表 _2019年6月份（上报）" xfId="49"/>
    <cellStyle name="常规 3" xfId="50"/>
    <cellStyle name="常规_预(结)算汇总表" xfId="51"/>
    <cellStyle name="常规_预(结)算汇总表 2" xf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8"/>
  <sheetViews>
    <sheetView tabSelected="1" view="pageBreakPreview" zoomScaleNormal="100" workbookViewId="0">
      <pane ySplit="3" topLeftCell="A4" activePane="bottomLeft" state="frozen"/>
      <selection/>
      <selection pane="bottomLeft" activeCell="S9" sqref="S9"/>
    </sheetView>
  </sheetViews>
  <sheetFormatPr defaultColWidth="9" defaultRowHeight="15.75" outlineLevelRow="7"/>
  <cols>
    <col min="1" max="1" width="3.6" style="4" customWidth="1"/>
    <col min="2" max="2" width="20.875" style="4" customWidth="1"/>
    <col min="3" max="3" width="4.5" style="4" customWidth="1"/>
    <col min="4" max="4" width="10.25" style="5" customWidth="1"/>
    <col min="5" max="5" width="9.16666666666667" style="5" customWidth="1"/>
    <col min="6" max="8" width="10.125" style="6" customWidth="1"/>
    <col min="9" max="9" width="12.775" style="7" customWidth="1"/>
    <col min="10" max="10" width="14.625" style="7" customWidth="1"/>
    <col min="11" max="11" width="12.875" style="7" customWidth="1"/>
    <col min="12" max="12" width="9.875" style="8" customWidth="1"/>
    <col min="13" max="13" width="8.05833333333333" style="9" customWidth="1"/>
    <col min="14" max="14" width="9.3" style="8" customWidth="1"/>
    <col min="15" max="15" width="12.75" style="4" customWidth="1"/>
    <col min="16" max="16" width="12.25" style="3" customWidth="1"/>
    <col min="17" max="17" width="10.25" style="3" customWidth="1"/>
    <col min="18" max="18" width="11.75" style="4" customWidth="1"/>
    <col min="19" max="16384" width="9" style="10"/>
  </cols>
  <sheetData>
    <row r="1" ht="25" customHeight="1" spans="1:18">
      <c r="A1" s="11" t="s">
        <v>0</v>
      </c>
      <c r="B1" s="11"/>
      <c r="C1" s="11"/>
      <c r="D1" s="11"/>
      <c r="E1" s="11"/>
      <c r="F1" s="11"/>
      <c r="G1" s="11"/>
      <c r="H1" s="11"/>
      <c r="I1" s="24"/>
      <c r="J1" s="25"/>
      <c r="K1" s="25"/>
      <c r="L1" s="11"/>
      <c r="M1" s="26"/>
      <c r="N1" s="11"/>
      <c r="O1" s="11"/>
      <c r="P1" s="27"/>
      <c r="Q1" s="27"/>
      <c r="R1" s="11"/>
    </row>
    <row r="2" ht="14.25" customHeight="1" spans="1:18">
      <c r="A2" s="11"/>
      <c r="B2" s="11"/>
      <c r="C2" s="11"/>
      <c r="D2" s="11"/>
      <c r="E2" s="11"/>
      <c r="F2" s="11"/>
      <c r="G2" s="11"/>
      <c r="H2" s="11"/>
      <c r="I2" s="24"/>
      <c r="J2" s="25"/>
      <c r="K2" s="25"/>
      <c r="L2" s="11"/>
      <c r="M2" s="26"/>
      <c r="N2" s="11"/>
      <c r="O2" s="11"/>
      <c r="P2" s="27"/>
      <c r="Q2" s="27"/>
      <c r="R2" s="11"/>
    </row>
    <row r="3" s="1" customFormat="1" ht="45" customHeight="1" spans="1:18">
      <c r="A3" s="12" t="s">
        <v>1</v>
      </c>
      <c r="B3" s="12" t="s">
        <v>2</v>
      </c>
      <c r="C3" s="12" t="s">
        <v>3</v>
      </c>
      <c r="D3" s="13" t="s">
        <v>4</v>
      </c>
      <c r="E3" s="13" t="s">
        <v>5</v>
      </c>
      <c r="F3" s="14" t="s">
        <v>6</v>
      </c>
      <c r="G3" s="14" t="s">
        <v>7</v>
      </c>
      <c r="H3" s="14" t="s">
        <v>8</v>
      </c>
      <c r="I3" s="28" t="s">
        <v>9</v>
      </c>
      <c r="J3" s="28" t="s">
        <v>10</v>
      </c>
      <c r="K3" s="28" t="s">
        <v>11</v>
      </c>
      <c r="L3" s="28" t="s">
        <v>12</v>
      </c>
      <c r="M3" s="29" t="s">
        <v>13</v>
      </c>
      <c r="N3" s="30" t="s">
        <v>14</v>
      </c>
      <c r="O3" s="12" t="s">
        <v>15</v>
      </c>
      <c r="P3" s="31" t="s">
        <v>16</v>
      </c>
      <c r="Q3" s="31" t="s">
        <v>17</v>
      </c>
      <c r="R3" s="12" t="s">
        <v>18</v>
      </c>
    </row>
    <row r="4" s="2" customFormat="1" ht="50" customHeight="1" spans="1:18">
      <c r="A4" s="15">
        <v>1</v>
      </c>
      <c r="B4" s="16" t="s">
        <v>19</v>
      </c>
      <c r="C4" s="16">
        <v>17</v>
      </c>
      <c r="D4" s="17">
        <v>2021.6</v>
      </c>
      <c r="E4" s="17" t="s">
        <v>20</v>
      </c>
      <c r="F4" s="17" t="s">
        <v>21</v>
      </c>
      <c r="G4" s="17" t="s">
        <v>22</v>
      </c>
      <c r="H4" s="17" t="s">
        <v>23</v>
      </c>
      <c r="I4" s="16">
        <v>1560000</v>
      </c>
      <c r="J4" s="32">
        <v>1549241.12</v>
      </c>
      <c r="K4" s="16">
        <v>1135321.24</v>
      </c>
      <c r="L4" s="33" t="str">
        <f>IF((K4-I4)&lt;0,"/",K4-I4)</f>
        <v>/</v>
      </c>
      <c r="M4" s="34" t="str">
        <f>IF((K4-I4)&lt;0,"/",L4/I4)</f>
        <v>/</v>
      </c>
      <c r="N4" s="16" t="s">
        <v>24</v>
      </c>
      <c r="O4" s="16" t="s">
        <v>25</v>
      </c>
      <c r="P4" s="16" t="s">
        <v>26</v>
      </c>
      <c r="Q4" s="16" t="s">
        <v>27</v>
      </c>
      <c r="R4" s="16" t="s">
        <v>28</v>
      </c>
    </row>
    <row r="5" s="2" customFormat="1" ht="44" customHeight="1" spans="1:18">
      <c r="A5" s="15">
        <v>2</v>
      </c>
      <c r="B5" s="16" t="s">
        <v>29</v>
      </c>
      <c r="C5" s="17">
        <v>18</v>
      </c>
      <c r="D5" s="18" t="s">
        <v>30</v>
      </c>
      <c r="E5" s="18" t="s">
        <v>31</v>
      </c>
      <c r="F5" s="18" t="s">
        <v>32</v>
      </c>
      <c r="G5" s="18" t="s">
        <v>33</v>
      </c>
      <c r="H5" s="18" t="s">
        <v>34</v>
      </c>
      <c r="I5" s="17">
        <v>1545400</v>
      </c>
      <c r="J5" s="32">
        <v>239426.437771343</v>
      </c>
      <c r="K5" s="18">
        <v>182702.47</v>
      </c>
      <c r="L5" s="33" t="str">
        <f>IF((K5-I5)&lt;0,"/",K5-I5)</f>
        <v>/</v>
      </c>
      <c r="M5" s="34" t="str">
        <f>IF((K5-I5)&lt;0,"/",L5/I5)</f>
        <v>/</v>
      </c>
      <c r="N5" s="17" t="s">
        <v>35</v>
      </c>
      <c r="O5" s="18" t="s">
        <v>25</v>
      </c>
      <c r="P5" s="33" t="s">
        <v>36</v>
      </c>
      <c r="Q5" s="18" t="s">
        <v>37</v>
      </c>
      <c r="R5" s="17" t="s">
        <v>35</v>
      </c>
    </row>
    <row r="6" s="3" customFormat="1" ht="27" customHeight="1" spans="1:18">
      <c r="A6" s="19" t="s">
        <v>38</v>
      </c>
      <c r="B6" s="20"/>
      <c r="C6" s="21"/>
      <c r="D6" s="22"/>
      <c r="E6" s="23"/>
      <c r="F6" s="22"/>
      <c r="G6" s="22"/>
      <c r="H6" s="22"/>
      <c r="I6" s="35"/>
      <c r="J6" s="21">
        <f>SUM(J4:J5)</f>
        <v>1788667.55777134</v>
      </c>
      <c r="K6" s="21">
        <f>SUM(K4:K5)</f>
        <v>1318023.71</v>
      </c>
      <c r="L6" s="36"/>
      <c r="M6" s="22"/>
      <c r="N6" s="22"/>
      <c r="O6" s="22"/>
      <c r="P6" s="22"/>
      <c r="Q6" s="22"/>
      <c r="R6" s="22"/>
    </row>
    <row r="8" spans="11:11">
      <c r="K8" s="37"/>
    </row>
  </sheetData>
  <autoFilter xmlns:etc="http://www.wps.cn/officeDocument/2017/etCustomData" ref="A3:AB6" etc:filterBottomFollowUsedRange="0">
    <extLst/>
  </autoFilter>
  <mergeCells count="2">
    <mergeCell ref="A6:B6"/>
    <mergeCell ref="A1:R2"/>
  </mergeCells>
  <printOptions horizontalCentered="1"/>
  <pageMargins left="0.15625" right="0.160416666666667" top="0.236111111111111" bottom="0.432638888888889" header="0.0777777777777778" footer="0"/>
  <pageSetup paperSize="8" orientation="landscape" horizontalDpi="600"/>
  <headerFooter alignWithMargins="0" scaleWithDoc="0">
    <oddFooter>&amp;C第 &amp;P 页，共 &amp;N 页</oddFooter>
  </headerFooter>
  <rowBreaks count="6" manualBreakCount="6">
    <brk id="6" max="16383" man="1"/>
    <brk id="6" max="16383" man="1"/>
    <brk id="6" max="16383" man="1"/>
    <brk id="8" max="17" man="1"/>
    <brk id="8" max="16383" man="1"/>
    <brk id="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2019-08-12T08:48:00Z</dcterms:created>
  <cp:lastPrinted>2020-05-09T06:51:00Z</cp:lastPrinted>
  <dcterms:modified xsi:type="dcterms:W3CDTF">2025-03-12T01:07:42Z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832E8BBCC6134F1D8C86CB8037B35A2B_13</vt:lpwstr>
  </property>
</Properties>
</file>