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公示!$A$3:$AB$43</definedName>
    <definedName name="_xlnm.Print_Area" localSheetId="0">公示!$A$1:$R$43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<sst xmlns="http://schemas.openxmlformats.org/spreadsheetml/2006/main" count="445" uniqueCount="307">
  <si>
    <t>赣州经开区2025年4月份财政性投资项目结算审核汇总公示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</si>
  <si>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</si>
  <si>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</si>
  <si>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</si>
  <si>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</si>
  <si>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</si>
  <si>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</si>
  <si>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</si>
  <si>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</si>
  <si>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</si>
  <si>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</si>
  <si>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</si>
  <si>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</si>
  <si>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</si>
  <si>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</si>
  <si>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</si>
  <si>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</si>
  <si>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</si>
  <si>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</si>
  <si>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江西省赣州市重点区域生物防火阻隔带建设项目（赣州经济技术开发区湖边镇）</t>
  </si>
  <si>
    <t>2024.4.7</t>
  </si>
  <si>
    <t>公开招标</t>
  </si>
  <si>
    <t>2024.4.30</t>
  </si>
  <si>
    <t>2024.6.30</t>
  </si>
  <si>
    <t>2024.5.28</t>
  </si>
  <si>
    <t>赣州市福兴项目管理有限公司</t>
  </si>
  <si>
    <t>锐驰项目管理有限公司</t>
  </si>
  <si>
    <t>江西丽景建设工程有限公司</t>
  </si>
  <si>
    <t>赣州经济技术开发区湖边镇人民政府</t>
  </si>
  <si>
    <t>赣州市东方工程建设监理有限公司</t>
  </si>
  <si>
    <t>赣州新能源科技城中恒三江澜岸北侧取土点平场项目</t>
  </si>
  <si>
    <t>2023.10.13</t>
  </si>
  <si>
    <t>摇号发包</t>
  </si>
  <si>
    <t>2023.10.21</t>
  </si>
  <si>
    <t>2023.11.20</t>
  </si>
  <si>
    <t>2023.12.18</t>
  </si>
  <si>
    <t>/</t>
  </si>
  <si>
    <t>浙江建科工程项目管理有限公司</t>
  </si>
  <si>
    <t>江西品合建筑工程有限公司</t>
  </si>
  <si>
    <t>赣州新能源汽车科技城建设开发有限公司</t>
  </si>
  <si>
    <t>赣州市经济技术开发区题名路南侧边坡治理工程</t>
  </si>
  <si>
    <t>2016.12.23</t>
  </si>
  <si>
    <t>2016.12.26</t>
  </si>
  <si>
    <t>2017.3.26</t>
  </si>
  <si>
    <t>2017.6.25</t>
  </si>
  <si>
    <t>江西省恒立建工咨询有限公司</t>
  </si>
  <si>
    <t>赣州华昇资产房地产评估咨询有限公司</t>
  </si>
  <si>
    <t>江西和昌建设工程有限公司</t>
  </si>
  <si>
    <t xml:space="preserve"> 赣州满园建设开发有限公司</t>
  </si>
  <si>
    <t>江西省赣州昌顺工程建设监理有限公司</t>
  </si>
  <si>
    <t>赣州新能源汽车科技城唐龙公园景观坝工程</t>
  </si>
  <si>
    <t>2017.9.18</t>
  </si>
  <si>
    <t>2017.9.28</t>
  </si>
  <si>
    <t>2018.3.17</t>
  </si>
  <si>
    <t>2018.9.28</t>
  </si>
  <si>
    <t>建中工程有限公司</t>
  </si>
  <si>
    <t>赣州市正达工程造价咨询有限公司</t>
  </si>
  <si>
    <t>河南省地矿建设工程（集团）有限公司</t>
  </si>
  <si>
    <t>江西中水工程项目管理有限公司</t>
  </si>
  <si>
    <t>金龙路与新105国道交叉口安全隐患整改工程</t>
  </si>
  <si>
    <t>2023.3.16</t>
  </si>
  <si>
    <t>2023.3.25</t>
  </si>
  <si>
    <t>2023.4.25</t>
  </si>
  <si>
    <t>2023.5.18</t>
  </si>
  <si>
    <t>广东建瀚工程管理有限公司</t>
  </si>
  <si>
    <t>江西翰鼎建筑集团有限公司</t>
  </si>
  <si>
    <t>赣州满园建设开发有限公司</t>
  </si>
  <si>
    <t>三江乡新红村申其波等房后边坡治理项目</t>
  </si>
  <si>
    <t>2022.05.10</t>
  </si>
  <si>
    <t>2022.05.25</t>
  </si>
  <si>
    <t>2022.07.25</t>
  </si>
  <si>
    <t>2022.08.25</t>
  </si>
  <si>
    <t>赣州精弓工程项目管理有限公司</t>
  </si>
  <si>
    <t>江西邦惠工程造价咨询有限责任公司</t>
  </si>
  <si>
    <t>江西金宜建设工程有限公司</t>
  </si>
  <si>
    <t>三江乡人民政府</t>
  </si>
  <si>
    <t>永明项目管理有限公司</t>
  </si>
  <si>
    <t>凤凰路道路市政设施维修养护工程等6个项目</t>
  </si>
  <si>
    <t>政府采购</t>
  </si>
  <si>
    <t>详见各项目</t>
  </si>
  <si>
    <t>江西恒轩工程项目管理有限公司</t>
  </si>
  <si>
    <t>江西森磊建筑工程有限公司</t>
  </si>
  <si>
    <t>赣州经济技术开发区公用事业服务中心</t>
  </si>
  <si>
    <t>中祥冠一建设集团有限公司</t>
  </si>
  <si>
    <t>京港高铁K1926+100-+300米防洪安全隐患应急处置平场工程</t>
  </si>
  <si>
    <t>2022.6.9</t>
  </si>
  <si>
    <t>2022.6.14</t>
  </si>
  <si>
    <t>2022.7.3</t>
  </si>
  <si>
    <t>2022.11.2</t>
  </si>
  <si>
    <t>九鼎赣饶国际项目管理有限公司</t>
  </si>
  <si>
    <t>赣州榕双建设工程有限公司</t>
  </si>
  <si>
    <t>赣州恒城建设开发有限公司</t>
  </si>
  <si>
    <t>赣州立德电子产业园项目场地平整工程</t>
  </si>
  <si>
    <t>2024.1.18</t>
  </si>
  <si>
    <t>2024.1.20</t>
  </si>
  <si>
    <t>2024.4.10</t>
  </si>
  <si>
    <t>2024.7.30</t>
  </si>
  <si>
    <t>诚辉工程管理有限公司</t>
  </si>
  <si>
    <t>江西虔江建筑工程有限公司</t>
  </si>
  <si>
    <t>赣州开顺建设发展有限公司</t>
  </si>
  <si>
    <t>赣州经济技术开发区龙岭路（富强路-湖边大道）等2个项目剩余工程</t>
  </si>
  <si>
    <t>2021.6.24</t>
  </si>
  <si>
    <t>2021.7.18</t>
  </si>
  <si>
    <t>2021.11.15</t>
  </si>
  <si>
    <t>2022.7.15</t>
  </si>
  <si>
    <t>德汇工程管理（北京）有限公司</t>
  </si>
  <si>
    <t>江西省兴赣建设监理咨询有限公司</t>
  </si>
  <si>
    <t>江西泉淇建筑工程有限公司</t>
  </si>
  <si>
    <t>中申华达建设工程管理有限跟上</t>
  </si>
  <si>
    <t>赣州经济技术开发区金赣路（南段）雨污管网整改工程</t>
  </si>
  <si>
    <t>2023.2.20</t>
  </si>
  <si>
    <t>2023.3.4</t>
  </si>
  <si>
    <t>2023.4.17</t>
  </si>
  <si>
    <t>2023.3.30</t>
  </si>
  <si>
    <t>江西鼎诚工程咨询有限公司</t>
  </si>
  <si>
    <t>江西宁邦建设工程有限公司</t>
  </si>
  <si>
    <t>赣州西城建设开发有限公司</t>
  </si>
  <si>
    <t>赣州经济技术开发区绿地国际博览二期小区配套幼儿园装修工程</t>
  </si>
  <si>
    <t>2021.5.1</t>
  </si>
  <si>
    <t>2021.5.27</t>
  </si>
  <si>
    <t>2021.8.25</t>
  </si>
  <si>
    <t>江西省寰源工程监理咨询有限公司</t>
  </si>
  <si>
    <t>宏泰项目管理有限公司</t>
  </si>
  <si>
    <t>赣州磊昇工程有限公司</t>
  </si>
  <si>
    <t>赣州经济技术开发区育民教育投资有限公司</t>
  </si>
  <si>
    <t>正博工程管理有限公司</t>
  </si>
  <si>
    <t>金邮路（金东路—金丰路）人行道更新改造工程等2个项目</t>
  </si>
  <si>
    <t>江西恒达工程咨询有限公司</t>
  </si>
  <si>
    <t>成都冠一工程项目管理咨询有限公司</t>
  </si>
  <si>
    <t>三江镇南坑村新建水渠项目</t>
  </si>
  <si>
    <t>2024.07.26</t>
  </si>
  <si>
    <t>2024.8.9</t>
  </si>
  <si>
    <t>2024.11.7</t>
  </si>
  <si>
    <t>2024.11.18</t>
  </si>
  <si>
    <t>江西中浩工程管理有限公司</t>
  </si>
  <si>
    <t>赣州市汇通建设工程有限公司</t>
  </si>
  <si>
    <t>赣州经济技术开发区三江镇人民政府</t>
  </si>
  <si>
    <t>江西国瑞工程管理咨询有限公司</t>
  </si>
  <si>
    <t>赣州现代科技学校地块内污水尾水管道迁改工程</t>
  </si>
  <si>
    <t>2021.6.3</t>
  </si>
  <si>
    <t>2023.5.15</t>
  </si>
  <si>
    <t>2023.7.31</t>
  </si>
  <si>
    <t>赣州市正达工程造价咨询
有限公司</t>
  </si>
  <si>
    <t>江西翼裳工程管理咨询有限公司</t>
  </si>
  <si>
    <t>福建艺景生态建设集团有限公司</t>
  </si>
  <si>
    <t>江西诚科建设咨询监理有限公司</t>
  </si>
  <si>
    <t>赣州经济技术开发区石油公司宿舍楼老旧小区改造工程</t>
  </si>
  <si>
    <t>2022.1.5</t>
  </si>
  <si>
    <t>2022.1.15</t>
  </si>
  <si>
    <t>江西正壹工程项目管理有限公司</t>
  </si>
  <si>
    <t>江西辰硕工程管理有限公司</t>
  </si>
  <si>
    <t>赣州景航建筑工程有限公司</t>
  </si>
  <si>
    <t>上海华谊建设工程监理有限公司</t>
  </si>
  <si>
    <t>赣州经济技术开发区龙岗路小学项目土石方平场工程</t>
  </si>
  <si>
    <t>2024.1.2</t>
  </si>
  <si>
    <t>2024.1.4</t>
  </si>
  <si>
    <t>2024.2.3</t>
  </si>
  <si>
    <t>2024.1.31</t>
  </si>
  <si>
    <t>江西衍长建设工程有限公司</t>
  </si>
  <si>
    <t>赣州经济技术开发区香港工业园园区员工宿舍及配套设施项目</t>
  </si>
  <si>
    <t>2018.4.24</t>
  </si>
  <si>
    <t>2018.5.13</t>
  </si>
  <si>
    <t>2019.8.16</t>
  </si>
  <si>
    <t>2021.12.20</t>
  </si>
  <si>
    <t>赣州正源工程造价咨询有限公司</t>
  </si>
  <si>
    <t>天和国咨控股集团有限公司</t>
  </si>
  <si>
    <t>江西华顺建设工程有限公司</t>
  </si>
  <si>
    <t>赣州香港工业园开发有限公司</t>
  </si>
  <si>
    <t>江西赢创工程管理有限公司</t>
  </si>
  <si>
    <t>新时代大道等原莳花范围提升改造工程等2个项目</t>
  </si>
  <si>
    <t>2022.7.20</t>
  </si>
  <si>
    <t>政府采购公开招标</t>
  </si>
  <si>
    <t>江西恒信项目管理有限公司</t>
  </si>
  <si>
    <t>缤纷建设集团有限公司</t>
  </si>
  <si>
    <t>伍诚工程咨询股份有限公司</t>
  </si>
  <si>
    <t>赣州经济技术开发区大田精密工业厂区（二期）员工宿舍工程</t>
  </si>
  <si>
    <t>2017.4.20</t>
  </si>
  <si>
    <t>2017.5.2</t>
  </si>
  <si>
    <t>2018.2.26</t>
  </si>
  <si>
    <t>2019.3.20</t>
  </si>
  <si>
    <t>瑞金市顺利工程管理有限公司</t>
  </si>
  <si>
    <t>江西吉成顺建筑工程有限公司</t>
  </si>
  <si>
    <t>江西江南工程管理咨询有限公司</t>
  </si>
  <si>
    <t>紫荆路小学退红线裸土硬化工程等7个项目</t>
  </si>
  <si>
    <t>详见各单位工程合同开工时间</t>
  </si>
  <si>
    <t>赣州经济技术开发区溪水棚户区改造安居小区（六期）</t>
  </si>
  <si>
    <t>2020.9.1</t>
  </si>
  <si>
    <t>2020.9.8</t>
  </si>
  <si>
    <t>2021.11.6</t>
  </si>
  <si>
    <t>2023.5.31</t>
  </si>
  <si>
    <t>广东信仕德建设项目管理有限公司</t>
  </si>
  <si>
    <t>南昌市中翔建设工程有限公司</t>
  </si>
  <si>
    <t>正大鹏安建设项目管理有限公司</t>
  </si>
  <si>
    <t>品目一8月份莳花种植工程等6个工程</t>
  </si>
  <si>
    <t>详见各单位工程</t>
  </si>
  <si>
    <t>杭州弘达景观工程有限公司</t>
  </si>
  <si>
    <t>科技城黄沙河路（中边路—章田路）北侧退红线绿化工程等4个工程</t>
  </si>
  <si>
    <t>江西华科工程咨询有限公司</t>
  </si>
  <si>
    <t>滕王阁建工集团股份有限公司</t>
  </si>
  <si>
    <t>赣州经济技术开发区三江乡东红村、谷山村公厕建设项目</t>
  </si>
  <si>
    <t>2022.7.6</t>
  </si>
  <si>
    <t>2022.9.30</t>
  </si>
  <si>
    <t>赣州杰腾建筑工程有限公司</t>
  </si>
  <si>
    <t>赣州经济技术开发区三江乡人民政府</t>
  </si>
  <si>
    <t>重庆凯弘工程咨询有限公司</t>
  </si>
  <si>
    <t>赣州经济技术开发区涌泉公厕等8个公共厕所建设工程（4个公共厕所）</t>
  </si>
  <si>
    <t>2021.5.6</t>
  </si>
  <si>
    <t>2021.6.15</t>
  </si>
  <si>
    <t>2021.9.13</t>
  </si>
  <si>
    <t>2022.3.30</t>
  </si>
  <si>
    <t>北京中兴恒工程咨询有限公司</t>
  </si>
  <si>
    <t>深圳轩明达工程项目管理有限公司</t>
  </si>
  <si>
    <t>江西鲁班建设工程有限公司</t>
  </si>
  <si>
    <t>赣州经济技术开发区黄金中学分校建设工程</t>
  </si>
  <si>
    <t>2018.9.7</t>
  </si>
  <si>
    <t>2018.10.10</t>
  </si>
  <si>
    <t>2019.7.7</t>
  </si>
  <si>
    <t>2020.11.26</t>
  </si>
  <si>
    <t>江西金泰工程造价咨询有限责任公司</t>
  </si>
  <si>
    <t>广东瑞喜建设管理有限公司</t>
  </si>
  <si>
    <t>江西佳锦建设工程有限公司</t>
  </si>
  <si>
    <t>赣州市第五中学</t>
  </si>
  <si>
    <t>江西中天建设工程监理咨询有限公司</t>
  </si>
  <si>
    <t>赣州经开区大型立柱广告牌项目</t>
  </si>
  <si>
    <t>2023.3.24</t>
  </si>
  <si>
    <t>2023.4.10</t>
  </si>
  <si>
    <t>2023.6.8</t>
  </si>
  <si>
    <t>赣州律信工程管理有限公司</t>
  </si>
  <si>
    <t>华瑞国际工程咨询集团有限公司</t>
  </si>
  <si>
    <t>江西祥迎建设工程有限公司</t>
  </si>
  <si>
    <t>赣州国瑞新能源发展有限公司</t>
  </si>
  <si>
    <t>江西新明工程服务有限公司</t>
  </si>
  <si>
    <t>涌泉路（金叶路—华坚南路）人行道整体更新改造工程等2个项目</t>
  </si>
  <si>
    <t>政府采购/公开招标</t>
  </si>
  <si>
    <t>江西中盛工程造价咨询有限责任公司</t>
  </si>
  <si>
    <t>成都冠一工程项目管理咨询有限公司（现已更名为中祥冠一建设集团有限公司）</t>
  </si>
  <si>
    <t>西城区范围内公厕、杨梅渡公园管理用房等工程</t>
  </si>
  <si>
    <t>2019.10.16</t>
  </si>
  <si>
    <t>2019.10.29</t>
  </si>
  <si>
    <t>2020.2.6</t>
  </si>
  <si>
    <t>2020.11.5</t>
  </si>
  <si>
    <t>华睿诚项目管理有限公司</t>
  </si>
  <si>
    <t>江西中盈项目管理有限公司</t>
  </si>
  <si>
    <t>江西筑梦建设有限公司</t>
  </si>
  <si>
    <t>江苏雨田工程咨询有限公司</t>
  </si>
  <si>
    <t>赣州经济技术开发区社前路（华裕路-华昌路）工程</t>
  </si>
  <si>
    <t>2017.9.29</t>
  </si>
  <si>
    <t>2017.11.06</t>
  </si>
  <si>
    <t>2018.3.26</t>
  </si>
  <si>
    <t>2021.2.28</t>
  </si>
  <si>
    <t>江西大京九工程管理有限公司</t>
  </si>
  <si>
    <t>江西衡道工程咨询管理有限公司</t>
  </si>
  <si>
    <t>江西中嘉建设有限公司</t>
  </si>
  <si>
    <t>赣通大道（坪峰岭路—金潭大道）市政设施维修工程等十一个工程</t>
  </si>
  <si>
    <t>江西中言工程项目管理有限公司</t>
  </si>
  <si>
    <t>江西省锦发建筑工程有限公司</t>
  </si>
  <si>
    <t>深圳市祺骏建设工程顾问有限公司</t>
  </si>
  <si>
    <t>赣州经济技术开发区涌泉公厕等8个公共厕所建设工程（3个公共厕所）</t>
  </si>
  <si>
    <t>2021.1.18</t>
  </si>
  <si>
    <t>2021.5.18</t>
  </si>
  <si>
    <t>2022.3.31</t>
  </si>
  <si>
    <t>赣州市腾博建筑工程有限公司</t>
  </si>
  <si>
    <t>赣州高铁新区何屋路及周边土石方平场工程</t>
  </si>
  <si>
    <t>2020.11.18</t>
  </si>
  <si>
    <t>2022.3.24</t>
  </si>
  <si>
    <t>2022.4.7</t>
  </si>
  <si>
    <t>2022.6.25</t>
  </si>
  <si>
    <t>江西华审中信工程造价有限公司</t>
  </si>
  <si>
    <t>江西杰作建设有限公司</t>
  </si>
  <si>
    <t>三江乡郭大力故居周边（斜角村）环境整治提升工程</t>
  </si>
  <si>
    <t>2024.9.30</t>
  </si>
  <si>
    <t>2022.10.7</t>
  </si>
  <si>
    <t>2023.2.3</t>
  </si>
  <si>
    <t>2023.2.2</t>
  </si>
  <si>
    <t>江西辰宇工程管理咨询有限公司</t>
  </si>
  <si>
    <t>赣州蓉易建设工程有限公司</t>
  </si>
  <si>
    <t>唐龙大道与星光路口变电站周边裸土区域覆绿工程等4个工程</t>
  </si>
  <si>
    <t>2021.9.1</t>
  </si>
  <si>
    <t>2023.9.1</t>
  </si>
  <si>
    <t>2023.11.30</t>
  </si>
  <si>
    <t>江西纪元工程管理顾问有限公司</t>
  </si>
  <si>
    <t>赣州经济技术开发区蟠龙公园体育及配套设施工程</t>
  </si>
  <si>
    <t>2021.11.12</t>
  </si>
  <si>
    <t>2021.12.6</t>
  </si>
  <si>
    <t>2022.3.16</t>
  </si>
  <si>
    <t>2023.9.21</t>
  </si>
  <si>
    <t>智博国际工程咨询有限公司</t>
  </si>
  <si>
    <t>江西兴嘉建设有限公司</t>
  </si>
  <si>
    <t>深圳市大兴工程管理有限公司</t>
  </si>
  <si>
    <t>赣州市天骄小学校舍维修项目</t>
  </si>
  <si>
    <t>2024.7.27</t>
  </si>
  <si>
    <t>2024.7.29</t>
  </si>
  <si>
    <t>2024.8.17</t>
  </si>
  <si>
    <t>江西广银项目管理有限公司</t>
  </si>
  <si>
    <t>江西圣宏建设工程有限公司</t>
  </si>
  <si>
    <t>赣州市天骄小学</t>
  </si>
  <si>
    <t>赣州经济技术开发区黄龙灌区建设项目B标段</t>
  </si>
  <si>
    <t>2022.7.14</t>
  </si>
  <si>
    <t>2022.8.15</t>
  </si>
  <si>
    <t>2022.11.10</t>
  </si>
  <si>
    <t>2022.12.28</t>
  </si>
  <si>
    <t>大华建设项目管理有限公司</t>
  </si>
  <si>
    <t>九江柴洲建设工程有限公司</t>
  </si>
  <si>
    <t>福建源禹建设工程有限公司</t>
  </si>
  <si>
    <t>赣州经济技术开发区凤岗镇人民政府</t>
  </si>
  <si>
    <t>中科三正建设集团有限公司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</si>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</sst>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name val="仿宋_GB2312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</xf>
    <xf numFmtId="10" fontId="7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abSelected="1" view="pageBreakPreview" zoomScaleNormal="100" workbookViewId="0">
      <pane ySplit="3" topLeftCell="A4" activePane="bottomLeft" state="frozen"/>
      <selection/>
      <selection pane="bottomLeft" activeCell="O42" sqref="O42"/>
    </sheetView>
  </sheetViews>
  <sheetFormatPr defaultColWidth="9" defaultRowHeight="15.75"/>
  <cols>
    <col min="1" max="1" width="3.6" style="4" customWidth="1"/>
    <col min="2" max="2" width="20.875" style="4" customWidth="1"/>
    <col min="3" max="3" width="4.5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2.875" style="7" customWidth="1"/>
    <col min="12" max="12" width="9.875" style="8" customWidth="1"/>
    <col min="13" max="13" width="8.05833333333333" style="9" customWidth="1"/>
    <col min="14" max="14" width="9.3" style="8" customWidth="1"/>
    <col min="15" max="15" width="12.75" style="4" customWidth="1"/>
    <col min="16" max="16" width="12.25" style="3" customWidth="1"/>
    <col min="17" max="17" width="10.25" style="3" customWidth="1"/>
    <col min="18" max="18" width="11.75" style="4" customWidth="1"/>
    <col min="19" max="16384" width="9" style="10"/>
  </cols>
  <sheetData>
    <row r="1" ht="25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4"/>
      <c r="J1" s="25"/>
      <c r="K1" s="25"/>
      <c r="L1" s="11"/>
      <c r="M1" s="26"/>
      <c r="N1" s="11"/>
      <c r="O1" s="11"/>
      <c r="P1" s="27"/>
      <c r="Q1" s="27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4"/>
      <c r="J2" s="25"/>
      <c r="K2" s="25"/>
      <c r="L2" s="11"/>
      <c r="M2" s="26"/>
      <c r="N2" s="11"/>
      <c r="O2" s="11"/>
      <c r="P2" s="27"/>
      <c r="Q2" s="27"/>
      <c r="R2" s="11"/>
    </row>
    <row r="3" s="1" customFormat="1" ht="45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9" t="s">
        <v>13</v>
      </c>
      <c r="N3" s="30" t="s">
        <v>14</v>
      </c>
      <c r="O3" s="12" t="s">
        <v>15</v>
      </c>
      <c r="P3" s="31" t="s">
        <v>16</v>
      </c>
      <c r="Q3" s="31" t="s">
        <v>17</v>
      </c>
      <c r="R3" s="12" t="s">
        <v>18</v>
      </c>
    </row>
    <row r="4" s="2" customFormat="1" ht="50" customHeight="1" spans="1:18">
      <c r="A4" s="15">
        <v>1</v>
      </c>
      <c r="B4" s="16" t="s">
        <v>19</v>
      </c>
      <c r="C4" s="16">
        <v>25</v>
      </c>
      <c r="D4" s="17" t="s">
        <v>20</v>
      </c>
      <c r="E4" s="17" t="s">
        <v>21</v>
      </c>
      <c r="F4" s="17" t="s">
        <v>22</v>
      </c>
      <c r="G4" s="17" t="s">
        <v>23</v>
      </c>
      <c r="H4" s="17" t="s">
        <v>24</v>
      </c>
      <c r="I4" s="16">
        <v>1671952.59</v>
      </c>
      <c r="J4" s="32">
        <v>1671952.59</v>
      </c>
      <c r="K4" s="16">
        <v>1631517.43</v>
      </c>
      <c r="L4" s="33" t="str">
        <f>IF((K4-I4)&lt;0,"/",K4-I4)</f>
        <v>/</v>
      </c>
      <c r="M4" s="34" t="str">
        <f>IF((K4-I4)&lt;0,"/",L4/I4)</f>
        <v>/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</row>
    <row r="5" s="2" customFormat="1" ht="50" customHeight="1" spans="1:18">
      <c r="A5" s="15">
        <v>2</v>
      </c>
      <c r="B5" s="16" t="s">
        <v>30</v>
      </c>
      <c r="C5" s="18">
        <v>26</v>
      </c>
      <c r="D5" s="17" t="s">
        <v>31</v>
      </c>
      <c r="E5" s="17" t="s">
        <v>32</v>
      </c>
      <c r="F5" s="17" t="s">
        <v>33</v>
      </c>
      <c r="G5" s="17" t="s">
        <v>34</v>
      </c>
      <c r="H5" s="17" t="s">
        <v>35</v>
      </c>
      <c r="I5" s="16">
        <v>1355800</v>
      </c>
      <c r="J5" s="32">
        <v>1416370.31</v>
      </c>
      <c r="K5" s="16">
        <v>1136941.75</v>
      </c>
      <c r="L5" s="33" t="str">
        <f t="shared" ref="L5:L42" si="0">IF((K5-I5)&lt;0,"/",K5-I5)</f>
        <v>/</v>
      </c>
      <c r="M5" s="34" t="str">
        <f t="shared" ref="M5:M42" si="1">IF((K5-I5)&lt;0,"/",L5/I5)</f>
        <v>/</v>
      </c>
      <c r="N5" s="16" t="s">
        <v>36</v>
      </c>
      <c r="O5" s="16" t="s">
        <v>37</v>
      </c>
      <c r="P5" s="16" t="s">
        <v>38</v>
      </c>
      <c r="Q5" s="16" t="s">
        <v>39</v>
      </c>
      <c r="R5" s="16" t="s">
        <v>36</v>
      </c>
    </row>
    <row r="6" s="2" customFormat="1" ht="50" customHeight="1" spans="1:18">
      <c r="A6" s="15">
        <v>3</v>
      </c>
      <c r="B6" s="16" t="s">
        <v>40</v>
      </c>
      <c r="C6" s="16">
        <v>27</v>
      </c>
      <c r="D6" s="17" t="s">
        <v>41</v>
      </c>
      <c r="E6" s="17" t="s">
        <v>21</v>
      </c>
      <c r="F6" s="17" t="s">
        <v>42</v>
      </c>
      <c r="G6" s="17" t="s">
        <v>43</v>
      </c>
      <c r="H6" s="17" t="s">
        <v>44</v>
      </c>
      <c r="I6" s="16">
        <v>1802753.16</v>
      </c>
      <c r="J6" s="32">
        <v>1940116.25</v>
      </c>
      <c r="K6" s="16">
        <v>1475472.92</v>
      </c>
      <c r="L6" s="33" t="str">
        <f t="shared" si="0"/>
        <v>/</v>
      </c>
      <c r="M6" s="34" t="str">
        <f t="shared" si="1"/>
        <v>/</v>
      </c>
      <c r="N6" s="16" t="s">
        <v>45</v>
      </c>
      <c r="O6" s="16" t="s">
        <v>46</v>
      </c>
      <c r="P6" s="16" t="s">
        <v>47</v>
      </c>
      <c r="Q6" s="16" t="s">
        <v>48</v>
      </c>
      <c r="R6" s="16" t="s">
        <v>49</v>
      </c>
    </row>
    <row r="7" s="2" customFormat="1" ht="50" customHeight="1" spans="1:18">
      <c r="A7" s="15">
        <v>4</v>
      </c>
      <c r="B7" s="16" t="s">
        <v>50</v>
      </c>
      <c r="C7" s="16">
        <v>28</v>
      </c>
      <c r="D7" s="17" t="s">
        <v>51</v>
      </c>
      <c r="E7" s="17" t="s">
        <v>21</v>
      </c>
      <c r="F7" s="17" t="s">
        <v>52</v>
      </c>
      <c r="G7" s="17" t="s">
        <v>53</v>
      </c>
      <c r="H7" s="17" t="s">
        <v>54</v>
      </c>
      <c r="I7" s="16">
        <v>19205752.65</v>
      </c>
      <c r="J7" s="32">
        <v>11704205.98</v>
      </c>
      <c r="K7" s="16">
        <v>9078112.88</v>
      </c>
      <c r="L7" s="33" t="str">
        <f t="shared" si="0"/>
        <v>/</v>
      </c>
      <c r="M7" s="34" t="str">
        <f t="shared" si="1"/>
        <v>/</v>
      </c>
      <c r="N7" s="16" t="s">
        <v>55</v>
      </c>
      <c r="O7" s="16" t="s">
        <v>56</v>
      </c>
      <c r="P7" s="16" t="s">
        <v>57</v>
      </c>
      <c r="Q7" s="16" t="s">
        <v>39</v>
      </c>
      <c r="R7" s="16" t="s">
        <v>58</v>
      </c>
    </row>
    <row r="8" s="2" customFormat="1" ht="50" customHeight="1" spans="1:18">
      <c r="A8" s="15">
        <v>5</v>
      </c>
      <c r="B8" s="16" t="s">
        <v>59</v>
      </c>
      <c r="C8" s="16">
        <v>29</v>
      </c>
      <c r="D8" s="17" t="s">
        <v>60</v>
      </c>
      <c r="E8" s="17" t="s">
        <v>32</v>
      </c>
      <c r="F8" s="17" t="s">
        <v>61</v>
      </c>
      <c r="G8" s="17" t="s">
        <v>62</v>
      </c>
      <c r="H8" s="17" t="s">
        <v>63</v>
      </c>
      <c r="I8" s="16">
        <v>388249.51</v>
      </c>
      <c r="J8" s="32">
        <v>304455.14</v>
      </c>
      <c r="K8" s="16">
        <v>275762.77</v>
      </c>
      <c r="L8" s="33" t="str">
        <f t="shared" si="0"/>
        <v>/</v>
      </c>
      <c r="M8" s="34" t="str">
        <f t="shared" si="1"/>
        <v>/</v>
      </c>
      <c r="N8" s="16" t="s">
        <v>36</v>
      </c>
      <c r="O8" s="16" t="s">
        <v>64</v>
      </c>
      <c r="P8" s="16" t="s">
        <v>65</v>
      </c>
      <c r="Q8" s="16" t="s">
        <v>66</v>
      </c>
      <c r="R8" s="16" t="s">
        <v>36</v>
      </c>
    </row>
    <row r="9" s="2" customFormat="1" ht="50" customHeight="1" spans="1:18">
      <c r="A9" s="15">
        <v>6</v>
      </c>
      <c r="B9" s="16" t="s">
        <v>67</v>
      </c>
      <c r="C9" s="16">
        <v>30</v>
      </c>
      <c r="D9" s="17" t="s">
        <v>68</v>
      </c>
      <c r="E9" s="17" t="s">
        <v>32</v>
      </c>
      <c r="F9" s="17" t="s">
        <v>69</v>
      </c>
      <c r="G9" s="17" t="s">
        <v>70</v>
      </c>
      <c r="H9" s="17" t="s">
        <v>71</v>
      </c>
      <c r="I9" s="16">
        <v>561500</v>
      </c>
      <c r="J9" s="32">
        <v>489286.75</v>
      </c>
      <c r="K9" s="16">
        <v>336012.43</v>
      </c>
      <c r="L9" s="33" t="str">
        <f t="shared" si="0"/>
        <v>/</v>
      </c>
      <c r="M9" s="34" t="str">
        <f t="shared" si="1"/>
        <v>/</v>
      </c>
      <c r="N9" s="16" t="s">
        <v>72</v>
      </c>
      <c r="O9" s="16" t="s">
        <v>73</v>
      </c>
      <c r="P9" s="16" t="s">
        <v>74</v>
      </c>
      <c r="Q9" s="16" t="s">
        <v>75</v>
      </c>
      <c r="R9" s="16" t="s">
        <v>76</v>
      </c>
    </row>
    <row r="10" s="2" customFormat="1" ht="50" customHeight="1" spans="1:18">
      <c r="A10" s="15">
        <v>7</v>
      </c>
      <c r="B10" s="16" t="s">
        <v>77</v>
      </c>
      <c r="C10" s="16">
        <v>31</v>
      </c>
      <c r="D10" s="17">
        <v>2021.6</v>
      </c>
      <c r="E10" s="17" t="s">
        <v>78</v>
      </c>
      <c r="F10" s="17" t="s">
        <v>79</v>
      </c>
      <c r="G10" s="17" t="s">
        <v>79</v>
      </c>
      <c r="H10" s="17" t="s">
        <v>79</v>
      </c>
      <c r="I10" s="16">
        <v>2947726.37</v>
      </c>
      <c r="J10" s="32">
        <v>2877151.53</v>
      </c>
      <c r="K10" s="16">
        <v>1934097.93</v>
      </c>
      <c r="L10" s="33" t="str">
        <f t="shared" si="0"/>
        <v>/</v>
      </c>
      <c r="M10" s="34" t="str">
        <f t="shared" si="1"/>
        <v>/</v>
      </c>
      <c r="N10" s="16" t="s">
        <v>56</v>
      </c>
      <c r="O10" s="16" t="s">
        <v>80</v>
      </c>
      <c r="P10" s="16" t="s">
        <v>81</v>
      </c>
      <c r="Q10" s="16" t="s">
        <v>82</v>
      </c>
      <c r="R10" s="16" t="s">
        <v>83</v>
      </c>
    </row>
    <row r="11" s="2" customFormat="1" ht="50" customHeight="1" spans="1:18">
      <c r="A11" s="15">
        <v>8</v>
      </c>
      <c r="B11" s="16" t="s">
        <v>84</v>
      </c>
      <c r="C11" s="16">
        <v>32</v>
      </c>
      <c r="D11" s="17" t="s">
        <v>85</v>
      </c>
      <c r="E11" s="17" t="s">
        <v>32</v>
      </c>
      <c r="F11" s="17" t="s">
        <v>86</v>
      </c>
      <c r="G11" s="17" t="s">
        <v>87</v>
      </c>
      <c r="H11" s="17" t="s">
        <v>88</v>
      </c>
      <c r="I11" s="16">
        <v>1411968.23</v>
      </c>
      <c r="J11" s="32">
        <v>1632024.22</v>
      </c>
      <c r="K11" s="16">
        <v>1318887.38</v>
      </c>
      <c r="L11" s="33" t="str">
        <f t="shared" si="0"/>
        <v>/</v>
      </c>
      <c r="M11" s="34" t="str">
        <f t="shared" si="1"/>
        <v>/</v>
      </c>
      <c r="N11" s="16" t="s">
        <v>36</v>
      </c>
      <c r="O11" s="16" t="s">
        <v>89</v>
      </c>
      <c r="P11" s="16" t="s">
        <v>90</v>
      </c>
      <c r="Q11" s="16" t="s">
        <v>91</v>
      </c>
      <c r="R11" s="16" t="s">
        <v>36</v>
      </c>
    </row>
    <row r="12" s="2" customFormat="1" ht="50" customHeight="1" spans="1:18">
      <c r="A12" s="15">
        <v>9</v>
      </c>
      <c r="B12" s="16" t="s">
        <v>92</v>
      </c>
      <c r="C12" s="16">
        <v>33</v>
      </c>
      <c r="D12" s="17" t="s">
        <v>93</v>
      </c>
      <c r="E12" s="17" t="s">
        <v>32</v>
      </c>
      <c r="F12" s="17" t="s">
        <v>94</v>
      </c>
      <c r="G12" s="17" t="s">
        <v>95</v>
      </c>
      <c r="H12" s="17" t="s">
        <v>96</v>
      </c>
      <c r="I12" s="16">
        <v>3192465.59</v>
      </c>
      <c r="J12" s="32">
        <v>1835606.09</v>
      </c>
      <c r="K12" s="16">
        <v>1614024.17</v>
      </c>
      <c r="L12" s="33" t="str">
        <f t="shared" si="0"/>
        <v>/</v>
      </c>
      <c r="M12" s="34" t="str">
        <f t="shared" si="1"/>
        <v>/</v>
      </c>
      <c r="N12" s="16" t="s">
        <v>36</v>
      </c>
      <c r="O12" s="16" t="s">
        <v>97</v>
      </c>
      <c r="P12" s="16" t="s">
        <v>98</v>
      </c>
      <c r="Q12" s="16" t="s">
        <v>99</v>
      </c>
      <c r="R12" s="16" t="s">
        <v>36</v>
      </c>
    </row>
    <row r="13" s="2" customFormat="1" ht="50" customHeight="1" spans="1:18">
      <c r="A13" s="15">
        <v>10</v>
      </c>
      <c r="B13" s="16" t="s">
        <v>100</v>
      </c>
      <c r="C13" s="16">
        <v>35</v>
      </c>
      <c r="D13" s="17" t="s">
        <v>101</v>
      </c>
      <c r="E13" s="17" t="s">
        <v>21</v>
      </c>
      <c r="F13" s="17" t="s">
        <v>102</v>
      </c>
      <c r="G13" s="17" t="s">
        <v>103</v>
      </c>
      <c r="H13" s="17" t="s">
        <v>104</v>
      </c>
      <c r="I13" s="16">
        <v>3779041.13</v>
      </c>
      <c r="J13" s="32">
        <v>3165874.99</v>
      </c>
      <c r="K13" s="16">
        <v>3080688.96</v>
      </c>
      <c r="L13" s="33" t="str">
        <f t="shared" si="0"/>
        <v>/</v>
      </c>
      <c r="M13" s="34" t="str">
        <f t="shared" si="1"/>
        <v>/</v>
      </c>
      <c r="N13" s="16" t="s">
        <v>105</v>
      </c>
      <c r="O13" s="16" t="s">
        <v>106</v>
      </c>
      <c r="P13" s="16" t="s">
        <v>107</v>
      </c>
      <c r="Q13" s="16" t="s">
        <v>66</v>
      </c>
      <c r="R13" s="16" t="s">
        <v>108</v>
      </c>
    </row>
    <row r="14" s="2" customFormat="1" ht="50" customHeight="1" spans="1:18">
      <c r="A14" s="15">
        <v>11</v>
      </c>
      <c r="B14" s="16" t="s">
        <v>109</v>
      </c>
      <c r="C14" s="16">
        <v>36</v>
      </c>
      <c r="D14" s="17" t="s">
        <v>110</v>
      </c>
      <c r="E14" s="17" t="s">
        <v>32</v>
      </c>
      <c r="F14" s="17" t="s">
        <v>111</v>
      </c>
      <c r="G14" s="17" t="s">
        <v>112</v>
      </c>
      <c r="H14" s="17" t="s">
        <v>113</v>
      </c>
      <c r="I14" s="16">
        <v>150000</v>
      </c>
      <c r="J14" s="32">
        <v>24945.1</v>
      </c>
      <c r="K14" s="16">
        <v>14021.75</v>
      </c>
      <c r="L14" s="33" t="str">
        <f t="shared" si="0"/>
        <v>/</v>
      </c>
      <c r="M14" s="34" t="str">
        <f t="shared" si="1"/>
        <v>/</v>
      </c>
      <c r="N14" s="16" t="s">
        <v>36</v>
      </c>
      <c r="O14" s="16" t="s">
        <v>114</v>
      </c>
      <c r="P14" s="16" t="s">
        <v>115</v>
      </c>
      <c r="Q14" s="16" t="s">
        <v>116</v>
      </c>
      <c r="R14" s="16" t="s">
        <v>36</v>
      </c>
    </row>
    <row r="15" s="2" customFormat="1" ht="50" customHeight="1" spans="1:18">
      <c r="A15" s="15">
        <v>12</v>
      </c>
      <c r="B15" s="16" t="s">
        <v>117</v>
      </c>
      <c r="C15" s="16">
        <v>37</v>
      </c>
      <c r="D15" s="17" t="s">
        <v>118</v>
      </c>
      <c r="E15" s="17" t="s">
        <v>32</v>
      </c>
      <c r="F15" s="17" t="s">
        <v>119</v>
      </c>
      <c r="G15" s="17" t="s">
        <v>120</v>
      </c>
      <c r="H15" s="17" t="s">
        <v>120</v>
      </c>
      <c r="I15" s="16">
        <v>3546514.78</v>
      </c>
      <c r="J15" s="32">
        <v>4136232.7</v>
      </c>
      <c r="K15" s="16">
        <v>2402721.49</v>
      </c>
      <c r="L15" s="33" t="str">
        <f t="shared" si="0"/>
        <v>/</v>
      </c>
      <c r="M15" s="34" t="str">
        <f t="shared" si="1"/>
        <v>/</v>
      </c>
      <c r="N15" s="16" t="s">
        <v>121</v>
      </c>
      <c r="O15" s="16" t="s">
        <v>122</v>
      </c>
      <c r="P15" s="16" t="s">
        <v>123</v>
      </c>
      <c r="Q15" s="16" t="s">
        <v>124</v>
      </c>
      <c r="R15" s="16" t="s">
        <v>125</v>
      </c>
    </row>
    <row r="16" s="2" customFormat="1" ht="50" customHeight="1" spans="1:18">
      <c r="A16" s="15">
        <v>13</v>
      </c>
      <c r="B16" s="16" t="s">
        <v>126</v>
      </c>
      <c r="C16" s="16">
        <v>39</v>
      </c>
      <c r="D16" s="17">
        <v>2021.6</v>
      </c>
      <c r="E16" s="17" t="s">
        <v>78</v>
      </c>
      <c r="F16" s="17" t="s">
        <v>79</v>
      </c>
      <c r="G16" s="17" t="s">
        <v>79</v>
      </c>
      <c r="H16" s="17" t="s">
        <v>79</v>
      </c>
      <c r="I16" s="16">
        <v>1327259.99</v>
      </c>
      <c r="J16" s="32">
        <v>1086331.54</v>
      </c>
      <c r="K16" s="16">
        <v>697813.64</v>
      </c>
      <c r="L16" s="33" t="str">
        <f t="shared" si="0"/>
        <v>/</v>
      </c>
      <c r="M16" s="34" t="str">
        <f t="shared" si="1"/>
        <v>/</v>
      </c>
      <c r="N16" s="16" t="s">
        <v>56</v>
      </c>
      <c r="O16" s="16" t="s">
        <v>127</v>
      </c>
      <c r="P16" s="16" t="s">
        <v>81</v>
      </c>
      <c r="Q16" s="16" t="s">
        <v>82</v>
      </c>
      <c r="R16" s="16" t="s">
        <v>128</v>
      </c>
    </row>
    <row r="17" s="2" customFormat="1" ht="50" customHeight="1" spans="1:18">
      <c r="A17" s="15">
        <v>14</v>
      </c>
      <c r="B17" s="16" t="s">
        <v>129</v>
      </c>
      <c r="C17" s="16">
        <v>40</v>
      </c>
      <c r="D17" s="17" t="s">
        <v>130</v>
      </c>
      <c r="E17" s="17" t="s">
        <v>32</v>
      </c>
      <c r="F17" s="17" t="s">
        <v>131</v>
      </c>
      <c r="G17" s="17" t="s">
        <v>132</v>
      </c>
      <c r="H17" s="17" t="s">
        <v>133</v>
      </c>
      <c r="I17" s="16">
        <v>431339.94</v>
      </c>
      <c r="J17" s="32">
        <v>449893.16</v>
      </c>
      <c r="K17" s="16">
        <v>405870.25</v>
      </c>
      <c r="L17" s="33" t="str">
        <f t="shared" si="0"/>
        <v>/</v>
      </c>
      <c r="M17" s="34" t="str">
        <f t="shared" si="1"/>
        <v>/</v>
      </c>
      <c r="N17" s="16" t="s">
        <v>134</v>
      </c>
      <c r="O17" s="16" t="s">
        <v>56</v>
      </c>
      <c r="P17" s="16" t="s">
        <v>135</v>
      </c>
      <c r="Q17" s="16" t="s">
        <v>136</v>
      </c>
      <c r="R17" s="16" t="s">
        <v>137</v>
      </c>
    </row>
    <row r="18" s="2" customFormat="1" ht="50" customHeight="1" spans="1:18">
      <c r="A18" s="15">
        <v>15</v>
      </c>
      <c r="B18" s="16" t="s">
        <v>138</v>
      </c>
      <c r="C18" s="16">
        <v>41</v>
      </c>
      <c r="D18" s="17" t="s">
        <v>139</v>
      </c>
      <c r="E18" s="17" t="s">
        <v>78</v>
      </c>
      <c r="F18" s="17" t="s">
        <v>140</v>
      </c>
      <c r="G18" s="17" t="s">
        <v>141</v>
      </c>
      <c r="H18" s="17" t="s">
        <v>141</v>
      </c>
      <c r="I18" s="16">
        <v>1970786.96</v>
      </c>
      <c r="J18" s="32">
        <v>1746359.29</v>
      </c>
      <c r="K18" s="16">
        <v>970180.45</v>
      </c>
      <c r="L18" s="33" t="str">
        <f t="shared" si="0"/>
        <v>/</v>
      </c>
      <c r="M18" s="34" t="str">
        <f t="shared" si="1"/>
        <v>/</v>
      </c>
      <c r="N18" s="16" t="s">
        <v>142</v>
      </c>
      <c r="O18" s="16" t="s">
        <v>143</v>
      </c>
      <c r="P18" s="16" t="s">
        <v>144</v>
      </c>
      <c r="Q18" s="16" t="s">
        <v>82</v>
      </c>
      <c r="R18" s="16" t="s">
        <v>145</v>
      </c>
    </row>
    <row r="19" s="2" customFormat="1" ht="50" customHeight="1" spans="1:18">
      <c r="A19" s="15">
        <v>16</v>
      </c>
      <c r="B19" s="16" t="s">
        <v>146</v>
      </c>
      <c r="C19" s="16">
        <v>42</v>
      </c>
      <c r="D19" s="17" t="s">
        <v>147</v>
      </c>
      <c r="E19" s="17" t="s">
        <v>32</v>
      </c>
      <c r="F19" s="17" t="s">
        <v>148</v>
      </c>
      <c r="G19" s="17" t="s">
        <v>104</v>
      </c>
      <c r="H19" s="17" t="s">
        <v>104</v>
      </c>
      <c r="I19" s="16">
        <v>838049.31</v>
      </c>
      <c r="J19" s="32">
        <v>837775.79</v>
      </c>
      <c r="K19" s="16">
        <v>691561.58</v>
      </c>
      <c r="L19" s="33" t="str">
        <f t="shared" si="0"/>
        <v>/</v>
      </c>
      <c r="M19" s="34" t="str">
        <f t="shared" si="1"/>
        <v>/</v>
      </c>
      <c r="N19" s="16" t="s">
        <v>149</v>
      </c>
      <c r="O19" s="16" t="s">
        <v>150</v>
      </c>
      <c r="P19" s="16" t="s">
        <v>151</v>
      </c>
      <c r="Q19" s="16" t="s">
        <v>28</v>
      </c>
      <c r="R19" s="16" t="s">
        <v>152</v>
      </c>
    </row>
    <row r="20" s="2" customFormat="1" ht="50" customHeight="1" spans="1:18">
      <c r="A20" s="15">
        <v>17</v>
      </c>
      <c r="B20" s="16" t="s">
        <v>153</v>
      </c>
      <c r="C20" s="16">
        <v>43</v>
      </c>
      <c r="D20" s="17" t="s">
        <v>154</v>
      </c>
      <c r="E20" s="17" t="s">
        <v>32</v>
      </c>
      <c r="F20" s="17" t="s">
        <v>155</v>
      </c>
      <c r="G20" s="17" t="s">
        <v>156</v>
      </c>
      <c r="H20" s="17" t="s">
        <v>157</v>
      </c>
      <c r="I20" s="16">
        <v>2600000</v>
      </c>
      <c r="J20" s="32">
        <v>2475158.21</v>
      </c>
      <c r="K20" s="16">
        <v>1934419.94</v>
      </c>
      <c r="L20" s="33" t="str">
        <f t="shared" si="0"/>
        <v>/</v>
      </c>
      <c r="M20" s="34" t="str">
        <f t="shared" si="1"/>
        <v>/</v>
      </c>
      <c r="N20" s="16" t="s">
        <v>36</v>
      </c>
      <c r="O20" s="16" t="s">
        <v>114</v>
      </c>
      <c r="P20" s="16" t="s">
        <v>158</v>
      </c>
      <c r="Q20" s="16" t="s">
        <v>91</v>
      </c>
      <c r="R20" s="16" t="s">
        <v>36</v>
      </c>
    </row>
    <row r="21" s="2" customFormat="1" ht="50" customHeight="1" spans="1:18">
      <c r="A21" s="15">
        <v>18</v>
      </c>
      <c r="B21" s="16" t="s">
        <v>159</v>
      </c>
      <c r="C21" s="16">
        <v>44</v>
      </c>
      <c r="D21" s="17" t="s">
        <v>160</v>
      </c>
      <c r="E21" s="17" t="s">
        <v>21</v>
      </c>
      <c r="F21" s="17" t="s">
        <v>161</v>
      </c>
      <c r="G21" s="17" t="s">
        <v>162</v>
      </c>
      <c r="H21" s="17" t="s">
        <v>163</v>
      </c>
      <c r="I21" s="16">
        <v>80316237.66</v>
      </c>
      <c r="J21" s="32">
        <v>85461722.7050673</v>
      </c>
      <c r="K21" s="16">
        <v>74248675.4096985</v>
      </c>
      <c r="L21" s="33" t="str">
        <f t="shared" si="0"/>
        <v>/</v>
      </c>
      <c r="M21" s="34" t="str">
        <f t="shared" si="1"/>
        <v>/</v>
      </c>
      <c r="N21" s="16" t="s">
        <v>164</v>
      </c>
      <c r="O21" s="16" t="s">
        <v>165</v>
      </c>
      <c r="P21" s="16" t="s">
        <v>166</v>
      </c>
      <c r="Q21" s="16" t="s">
        <v>167</v>
      </c>
      <c r="R21" s="16" t="s">
        <v>168</v>
      </c>
    </row>
    <row r="22" s="2" customFormat="1" ht="50" customHeight="1" spans="1:18">
      <c r="A22" s="15">
        <v>19</v>
      </c>
      <c r="B22" s="16" t="s">
        <v>169</v>
      </c>
      <c r="C22" s="16">
        <v>45</v>
      </c>
      <c r="D22" s="17" t="s">
        <v>170</v>
      </c>
      <c r="E22" s="17" t="s">
        <v>171</v>
      </c>
      <c r="F22" s="17" t="s">
        <v>79</v>
      </c>
      <c r="G22" s="17" t="s">
        <v>79</v>
      </c>
      <c r="H22" s="17" t="s">
        <v>79</v>
      </c>
      <c r="I22" s="16">
        <v>269532.44</v>
      </c>
      <c r="J22" s="32">
        <v>269532.44</v>
      </c>
      <c r="K22" s="16">
        <v>218095.26</v>
      </c>
      <c r="L22" s="33" t="str">
        <f t="shared" si="0"/>
        <v>/</v>
      </c>
      <c r="M22" s="34" t="str">
        <f t="shared" si="1"/>
        <v>/</v>
      </c>
      <c r="N22" s="16" t="s">
        <v>172</v>
      </c>
      <c r="O22" s="16" t="s">
        <v>97</v>
      </c>
      <c r="P22" s="16" t="s">
        <v>173</v>
      </c>
      <c r="Q22" s="16" t="s">
        <v>82</v>
      </c>
      <c r="R22" s="16" t="s">
        <v>174</v>
      </c>
    </row>
    <row r="23" s="2" customFormat="1" ht="50" customHeight="1" spans="1:18">
      <c r="A23" s="15">
        <v>20</v>
      </c>
      <c r="B23" s="16" t="s">
        <v>175</v>
      </c>
      <c r="C23" s="16">
        <v>46</v>
      </c>
      <c r="D23" s="17" t="s">
        <v>176</v>
      </c>
      <c r="E23" s="17" t="s">
        <v>21</v>
      </c>
      <c r="F23" s="17" t="s">
        <v>177</v>
      </c>
      <c r="G23" s="17" t="s">
        <v>178</v>
      </c>
      <c r="H23" s="17" t="s">
        <v>179</v>
      </c>
      <c r="I23" s="16">
        <v>12870537.22</v>
      </c>
      <c r="J23" s="32">
        <v>16885460.93</v>
      </c>
      <c r="K23" s="16">
        <v>14022739.5093465</v>
      </c>
      <c r="L23" s="33">
        <f t="shared" si="0"/>
        <v>1152202.2893465</v>
      </c>
      <c r="M23" s="34">
        <f t="shared" si="1"/>
        <v>0.0895224705582646</v>
      </c>
      <c r="N23" s="16" t="s">
        <v>164</v>
      </c>
      <c r="O23" s="16" t="s">
        <v>180</v>
      </c>
      <c r="P23" s="16" t="s">
        <v>181</v>
      </c>
      <c r="Q23" s="16" t="s">
        <v>66</v>
      </c>
      <c r="R23" s="16" t="s">
        <v>182</v>
      </c>
    </row>
    <row r="24" s="2" customFormat="1" ht="50" customHeight="1" spans="1:18">
      <c r="A24" s="15">
        <v>21</v>
      </c>
      <c r="B24" s="16" t="s">
        <v>183</v>
      </c>
      <c r="C24" s="16">
        <v>47</v>
      </c>
      <c r="D24" s="17">
        <v>2021.6</v>
      </c>
      <c r="E24" s="17" t="s">
        <v>78</v>
      </c>
      <c r="F24" s="17" t="s">
        <v>184</v>
      </c>
      <c r="G24" s="17" t="s">
        <v>184</v>
      </c>
      <c r="H24" s="17" t="s">
        <v>184</v>
      </c>
      <c r="I24" s="16">
        <v>791926.11</v>
      </c>
      <c r="J24" s="32">
        <v>749986.66</v>
      </c>
      <c r="K24" s="16">
        <v>506967.28</v>
      </c>
      <c r="L24" s="33" t="str">
        <f t="shared" si="0"/>
        <v>/</v>
      </c>
      <c r="M24" s="34" t="str">
        <f t="shared" si="1"/>
        <v>/</v>
      </c>
      <c r="N24" s="16" t="s">
        <v>56</v>
      </c>
      <c r="O24" s="16" t="s">
        <v>106</v>
      </c>
      <c r="P24" s="16" t="s">
        <v>81</v>
      </c>
      <c r="Q24" s="16" t="s">
        <v>82</v>
      </c>
      <c r="R24" s="16" t="s">
        <v>83</v>
      </c>
    </row>
    <row r="25" s="2" customFormat="1" ht="50" customHeight="1" spans="1:18">
      <c r="A25" s="15">
        <v>22</v>
      </c>
      <c r="B25" s="16" t="s">
        <v>185</v>
      </c>
      <c r="C25" s="16">
        <v>48</v>
      </c>
      <c r="D25" s="17" t="s">
        <v>186</v>
      </c>
      <c r="E25" s="17" t="s">
        <v>21</v>
      </c>
      <c r="F25" s="17" t="s">
        <v>187</v>
      </c>
      <c r="G25" s="17" t="s">
        <v>188</v>
      </c>
      <c r="H25" s="17" t="s">
        <v>189</v>
      </c>
      <c r="I25" s="16">
        <v>48552469.97</v>
      </c>
      <c r="J25" s="32">
        <v>51413095.95</v>
      </c>
      <c r="K25" s="16">
        <v>49058791.57</v>
      </c>
      <c r="L25" s="33">
        <f t="shared" si="0"/>
        <v>506321.600000001</v>
      </c>
      <c r="M25" s="34">
        <f t="shared" si="1"/>
        <v>0.0104283386676899</v>
      </c>
      <c r="N25" s="16" t="s">
        <v>182</v>
      </c>
      <c r="O25" s="16" t="s">
        <v>190</v>
      </c>
      <c r="P25" s="16" t="s">
        <v>191</v>
      </c>
      <c r="Q25" s="16" t="s">
        <v>116</v>
      </c>
      <c r="R25" s="16" t="s">
        <v>192</v>
      </c>
    </row>
    <row r="26" s="2" customFormat="1" ht="50" customHeight="1" spans="1:18">
      <c r="A26" s="15">
        <v>23</v>
      </c>
      <c r="B26" s="16" t="s">
        <v>193</v>
      </c>
      <c r="C26" s="16">
        <v>49</v>
      </c>
      <c r="D26" s="17" t="s">
        <v>194</v>
      </c>
      <c r="E26" s="17" t="s">
        <v>78</v>
      </c>
      <c r="F26" s="17" t="s">
        <v>184</v>
      </c>
      <c r="G26" s="17" t="s">
        <v>184</v>
      </c>
      <c r="H26" s="17" t="s">
        <v>184</v>
      </c>
      <c r="I26" s="16">
        <v>1498855.24</v>
      </c>
      <c r="J26" s="32">
        <v>1337717.76</v>
      </c>
      <c r="K26" s="16">
        <v>889708.56</v>
      </c>
      <c r="L26" s="33" t="str">
        <f t="shared" si="0"/>
        <v>/</v>
      </c>
      <c r="M26" s="34" t="str">
        <f t="shared" si="1"/>
        <v>/</v>
      </c>
      <c r="N26" s="16" t="s">
        <v>83</v>
      </c>
      <c r="O26" s="16" t="s">
        <v>164</v>
      </c>
      <c r="P26" s="16" t="s">
        <v>195</v>
      </c>
      <c r="Q26" s="16" t="s">
        <v>82</v>
      </c>
      <c r="R26" s="16" t="s">
        <v>83</v>
      </c>
    </row>
    <row r="27" s="2" customFormat="1" ht="50" customHeight="1" spans="1:18">
      <c r="A27" s="15">
        <v>24</v>
      </c>
      <c r="B27" s="16" t="s">
        <v>196</v>
      </c>
      <c r="C27" s="16">
        <v>50</v>
      </c>
      <c r="D27" s="17" t="s">
        <v>79</v>
      </c>
      <c r="E27" s="17" t="s">
        <v>78</v>
      </c>
      <c r="F27" s="17" t="s">
        <v>79</v>
      </c>
      <c r="G27" s="17" t="s">
        <v>79</v>
      </c>
      <c r="H27" s="17" t="s">
        <v>79</v>
      </c>
      <c r="I27" s="16">
        <v>1242639.24</v>
      </c>
      <c r="J27" s="35">
        <v>614935.09</v>
      </c>
      <c r="K27" s="16">
        <v>433103.47</v>
      </c>
      <c r="L27" s="33" t="str">
        <f t="shared" si="0"/>
        <v>/</v>
      </c>
      <c r="M27" s="34" t="str">
        <f t="shared" si="1"/>
        <v>/</v>
      </c>
      <c r="N27" s="16" t="s">
        <v>142</v>
      </c>
      <c r="O27" s="16" t="s">
        <v>197</v>
      </c>
      <c r="P27" s="16" t="s">
        <v>198</v>
      </c>
      <c r="Q27" s="16" t="s">
        <v>82</v>
      </c>
      <c r="R27" s="16" t="s">
        <v>89</v>
      </c>
    </row>
    <row r="28" s="2" customFormat="1" ht="50" customHeight="1" spans="1:18">
      <c r="A28" s="15">
        <v>25</v>
      </c>
      <c r="B28" s="16" t="s">
        <v>199</v>
      </c>
      <c r="C28" s="16">
        <v>51</v>
      </c>
      <c r="D28" s="17" t="s">
        <v>200</v>
      </c>
      <c r="E28" s="17" t="s">
        <v>32</v>
      </c>
      <c r="F28" s="17" t="s">
        <v>104</v>
      </c>
      <c r="G28" s="17" t="s">
        <v>201</v>
      </c>
      <c r="H28" s="17" t="s">
        <v>201</v>
      </c>
      <c r="I28" s="16">
        <v>262270.93</v>
      </c>
      <c r="J28" s="32">
        <v>243207.93</v>
      </c>
      <c r="K28" s="16">
        <v>190071.35</v>
      </c>
      <c r="L28" s="33" t="str">
        <f t="shared" si="0"/>
        <v>/</v>
      </c>
      <c r="M28" s="34" t="str">
        <f t="shared" si="1"/>
        <v>/</v>
      </c>
      <c r="N28" s="16" t="s">
        <v>36</v>
      </c>
      <c r="O28" s="16" t="s">
        <v>26</v>
      </c>
      <c r="P28" s="16" t="s">
        <v>202</v>
      </c>
      <c r="Q28" s="16" t="s">
        <v>203</v>
      </c>
      <c r="R28" s="16" t="s">
        <v>204</v>
      </c>
    </row>
    <row r="29" s="2" customFormat="1" ht="50" customHeight="1" spans="1:18">
      <c r="A29" s="15">
        <v>26</v>
      </c>
      <c r="B29" s="16" t="s">
        <v>205</v>
      </c>
      <c r="C29" s="16">
        <v>52</v>
      </c>
      <c r="D29" s="17" t="s">
        <v>206</v>
      </c>
      <c r="E29" s="17" t="s">
        <v>21</v>
      </c>
      <c r="F29" s="17" t="s">
        <v>207</v>
      </c>
      <c r="G29" s="17" t="s">
        <v>208</v>
      </c>
      <c r="H29" s="17" t="s">
        <v>209</v>
      </c>
      <c r="I29" s="16">
        <v>1396629.98</v>
      </c>
      <c r="J29" s="32">
        <v>1468345.99</v>
      </c>
      <c r="K29" s="16">
        <v>1152956.19</v>
      </c>
      <c r="L29" s="33" t="str">
        <f t="shared" si="0"/>
        <v>/</v>
      </c>
      <c r="M29" s="34" t="str">
        <f t="shared" si="1"/>
        <v>/</v>
      </c>
      <c r="N29" s="16" t="s">
        <v>210</v>
      </c>
      <c r="O29" s="16" t="s">
        <v>211</v>
      </c>
      <c r="P29" s="16" t="s">
        <v>212</v>
      </c>
      <c r="Q29" s="16" t="s">
        <v>66</v>
      </c>
      <c r="R29" s="16" t="s">
        <v>29</v>
      </c>
    </row>
    <row r="30" s="2" customFormat="1" ht="50" customHeight="1" spans="1:18">
      <c r="A30" s="15">
        <v>27</v>
      </c>
      <c r="B30" s="16" t="s">
        <v>213</v>
      </c>
      <c r="C30" s="16">
        <v>53</v>
      </c>
      <c r="D30" s="17" t="s">
        <v>214</v>
      </c>
      <c r="E30" s="17" t="s">
        <v>21</v>
      </c>
      <c r="F30" s="17" t="s">
        <v>215</v>
      </c>
      <c r="G30" s="17" t="s">
        <v>216</v>
      </c>
      <c r="H30" s="17" t="s">
        <v>217</v>
      </c>
      <c r="I30" s="16">
        <v>68331803.18</v>
      </c>
      <c r="J30" s="32">
        <v>75516897.57</v>
      </c>
      <c r="K30" s="16">
        <v>62846010.1</v>
      </c>
      <c r="L30" s="33" t="str">
        <f t="shared" si="0"/>
        <v>/</v>
      </c>
      <c r="M30" s="34" t="str">
        <f t="shared" si="1"/>
        <v>/</v>
      </c>
      <c r="N30" s="16" t="s">
        <v>218</v>
      </c>
      <c r="O30" s="16" t="s">
        <v>219</v>
      </c>
      <c r="P30" s="16" t="s">
        <v>220</v>
      </c>
      <c r="Q30" s="16" t="s">
        <v>221</v>
      </c>
      <c r="R30" s="16" t="s">
        <v>222</v>
      </c>
    </row>
    <row r="31" s="2" customFormat="1" ht="50" customHeight="1" spans="1:18">
      <c r="A31" s="15">
        <v>28</v>
      </c>
      <c r="B31" s="16" t="s">
        <v>223</v>
      </c>
      <c r="C31" s="16">
        <v>54</v>
      </c>
      <c r="D31" s="17" t="s">
        <v>224</v>
      </c>
      <c r="E31" s="17" t="s">
        <v>21</v>
      </c>
      <c r="F31" s="17" t="s">
        <v>225</v>
      </c>
      <c r="G31" s="17" t="s">
        <v>226</v>
      </c>
      <c r="H31" s="17" t="s">
        <v>22</v>
      </c>
      <c r="I31" s="16">
        <v>9472520.52</v>
      </c>
      <c r="J31" s="32">
        <v>9269482.86</v>
      </c>
      <c r="K31" s="16">
        <v>8801667.25</v>
      </c>
      <c r="L31" s="33" t="str">
        <f t="shared" si="0"/>
        <v>/</v>
      </c>
      <c r="M31" s="34" t="str">
        <f t="shared" si="1"/>
        <v>/</v>
      </c>
      <c r="N31" s="16" t="s">
        <v>227</v>
      </c>
      <c r="O31" s="16" t="s">
        <v>228</v>
      </c>
      <c r="P31" s="16" t="s">
        <v>229</v>
      </c>
      <c r="Q31" s="16" t="s">
        <v>230</v>
      </c>
      <c r="R31" s="16" t="s">
        <v>231</v>
      </c>
    </row>
    <row r="32" s="2" customFormat="1" ht="50" customHeight="1" spans="1:18">
      <c r="A32" s="15">
        <v>29</v>
      </c>
      <c r="B32" s="16" t="s">
        <v>232</v>
      </c>
      <c r="C32" s="16">
        <v>55</v>
      </c>
      <c r="D32" s="17" t="s">
        <v>139</v>
      </c>
      <c r="E32" s="17" t="s">
        <v>233</v>
      </c>
      <c r="F32" s="17" t="s">
        <v>79</v>
      </c>
      <c r="G32" s="17" t="s">
        <v>79</v>
      </c>
      <c r="H32" s="17" t="s">
        <v>79</v>
      </c>
      <c r="I32" s="16">
        <v>1552019.3</v>
      </c>
      <c r="J32" s="32">
        <v>1481020.14</v>
      </c>
      <c r="K32" s="16">
        <v>1099836.77</v>
      </c>
      <c r="L32" s="33" t="str">
        <f t="shared" si="0"/>
        <v>/</v>
      </c>
      <c r="M32" s="34" t="str">
        <f t="shared" si="1"/>
        <v>/</v>
      </c>
      <c r="N32" s="16" t="s">
        <v>56</v>
      </c>
      <c r="O32" s="16" t="s">
        <v>234</v>
      </c>
      <c r="P32" s="16" t="s">
        <v>81</v>
      </c>
      <c r="Q32" s="16" t="s">
        <v>82</v>
      </c>
      <c r="R32" s="16" t="s">
        <v>235</v>
      </c>
    </row>
    <row r="33" s="2" customFormat="1" ht="50" customHeight="1" spans="1:18">
      <c r="A33" s="15">
        <v>30</v>
      </c>
      <c r="B33" s="16" t="s">
        <v>236</v>
      </c>
      <c r="C33" s="16">
        <v>56</v>
      </c>
      <c r="D33" s="17" t="s">
        <v>237</v>
      </c>
      <c r="E33" s="17" t="s">
        <v>21</v>
      </c>
      <c r="F33" s="17" t="s">
        <v>238</v>
      </c>
      <c r="G33" s="17" t="s">
        <v>239</v>
      </c>
      <c r="H33" s="17" t="s">
        <v>240</v>
      </c>
      <c r="I33" s="16">
        <v>3353023.27</v>
      </c>
      <c r="J33" s="32">
        <v>3460649.45</v>
      </c>
      <c r="K33" s="16">
        <v>3108546.68</v>
      </c>
      <c r="L33" s="33" t="str">
        <f t="shared" si="0"/>
        <v>/</v>
      </c>
      <c r="M33" s="34" t="str">
        <f t="shared" si="1"/>
        <v>/</v>
      </c>
      <c r="N33" s="16" t="s">
        <v>241</v>
      </c>
      <c r="O33" s="16" t="s">
        <v>242</v>
      </c>
      <c r="P33" s="16" t="s">
        <v>243</v>
      </c>
      <c r="Q33" s="16" t="s">
        <v>116</v>
      </c>
      <c r="R33" s="16" t="s">
        <v>244</v>
      </c>
    </row>
    <row r="34" s="2" customFormat="1" ht="50" customHeight="1" spans="1:18">
      <c r="A34" s="15">
        <v>31</v>
      </c>
      <c r="B34" s="16" t="s">
        <v>245</v>
      </c>
      <c r="C34" s="16">
        <v>57</v>
      </c>
      <c r="D34" s="17" t="s">
        <v>246</v>
      </c>
      <c r="E34" s="17" t="s">
        <v>21</v>
      </c>
      <c r="F34" s="17" t="s">
        <v>247</v>
      </c>
      <c r="G34" s="17" t="s">
        <v>248</v>
      </c>
      <c r="H34" s="17" t="s">
        <v>249</v>
      </c>
      <c r="I34" s="16">
        <v>8785770.53</v>
      </c>
      <c r="J34" s="32">
        <v>7414370.73</v>
      </c>
      <c r="K34" s="16">
        <v>5935760.74</v>
      </c>
      <c r="L34" s="33" t="str">
        <f t="shared" si="0"/>
        <v>/</v>
      </c>
      <c r="M34" s="34" t="str">
        <f t="shared" si="1"/>
        <v>/</v>
      </c>
      <c r="N34" s="16" t="s">
        <v>250</v>
      </c>
      <c r="O34" s="16" t="s">
        <v>251</v>
      </c>
      <c r="P34" s="16" t="s">
        <v>252</v>
      </c>
      <c r="Q34" s="16" t="s">
        <v>66</v>
      </c>
      <c r="R34" s="16" t="s">
        <v>222</v>
      </c>
    </row>
    <row r="35" s="2" customFormat="1" ht="50" customHeight="1" spans="1:18">
      <c r="A35" s="15">
        <v>32</v>
      </c>
      <c r="B35" s="16" t="s">
        <v>253</v>
      </c>
      <c r="C35" s="16">
        <v>58</v>
      </c>
      <c r="D35" s="17">
        <v>2021.6</v>
      </c>
      <c r="E35" s="17" t="s">
        <v>233</v>
      </c>
      <c r="F35" s="17" t="s">
        <v>79</v>
      </c>
      <c r="G35" s="17" t="s">
        <v>79</v>
      </c>
      <c r="H35" s="17" t="s">
        <v>79</v>
      </c>
      <c r="I35" s="16">
        <v>383738.17</v>
      </c>
      <c r="J35" s="32">
        <v>348182.31</v>
      </c>
      <c r="K35" s="16">
        <v>207717.16</v>
      </c>
      <c r="L35" s="33" t="str">
        <f t="shared" si="0"/>
        <v>/</v>
      </c>
      <c r="M35" s="34" t="str">
        <f t="shared" si="1"/>
        <v>/</v>
      </c>
      <c r="N35" s="16" t="s">
        <v>142</v>
      </c>
      <c r="O35" s="16" t="s">
        <v>254</v>
      </c>
      <c r="P35" s="16" t="s">
        <v>255</v>
      </c>
      <c r="Q35" s="16" t="s">
        <v>82</v>
      </c>
      <c r="R35" s="16" t="s">
        <v>256</v>
      </c>
    </row>
    <row r="36" s="2" customFormat="1" ht="50" customHeight="1" spans="1:18">
      <c r="A36" s="15">
        <v>33</v>
      </c>
      <c r="B36" s="16" t="s">
        <v>257</v>
      </c>
      <c r="C36" s="16">
        <v>59</v>
      </c>
      <c r="D36" s="17" t="s">
        <v>258</v>
      </c>
      <c r="E36" s="17" t="s">
        <v>21</v>
      </c>
      <c r="F36" s="17" t="s">
        <v>249</v>
      </c>
      <c r="G36" s="17" t="s">
        <v>259</v>
      </c>
      <c r="H36" s="17" t="s">
        <v>260</v>
      </c>
      <c r="I36" s="16">
        <v>1139038.97</v>
      </c>
      <c r="J36" s="32">
        <v>1305002.36</v>
      </c>
      <c r="K36" s="16">
        <v>1088838.98</v>
      </c>
      <c r="L36" s="33" t="str">
        <f t="shared" si="0"/>
        <v>/</v>
      </c>
      <c r="M36" s="34" t="str">
        <f t="shared" si="1"/>
        <v>/</v>
      </c>
      <c r="N36" s="16" t="s">
        <v>210</v>
      </c>
      <c r="O36" s="16" t="s">
        <v>211</v>
      </c>
      <c r="P36" s="16" t="s">
        <v>261</v>
      </c>
      <c r="Q36" s="16" t="s">
        <v>66</v>
      </c>
      <c r="R36" s="16" t="s">
        <v>29</v>
      </c>
    </row>
    <row r="37" s="2" customFormat="1" ht="50" customHeight="1" spans="1:18">
      <c r="A37" s="15">
        <v>34</v>
      </c>
      <c r="B37" s="16" t="s">
        <v>262</v>
      </c>
      <c r="C37" s="16">
        <v>60</v>
      </c>
      <c r="D37" s="17" t="s">
        <v>263</v>
      </c>
      <c r="E37" s="17" t="s">
        <v>32</v>
      </c>
      <c r="F37" s="17" t="s">
        <v>264</v>
      </c>
      <c r="G37" s="17" t="s">
        <v>265</v>
      </c>
      <c r="H37" s="17" t="s">
        <v>266</v>
      </c>
      <c r="I37" s="16">
        <v>1096994.43</v>
      </c>
      <c r="J37" s="32">
        <v>907414.07</v>
      </c>
      <c r="K37" s="16">
        <v>735711.41</v>
      </c>
      <c r="L37" s="33" t="str">
        <f t="shared" si="0"/>
        <v>/</v>
      </c>
      <c r="M37" s="34" t="str">
        <f t="shared" si="1"/>
        <v>/</v>
      </c>
      <c r="N37" s="16" t="s">
        <v>36</v>
      </c>
      <c r="O37" s="16" t="s">
        <v>267</v>
      </c>
      <c r="P37" s="16" t="s">
        <v>268</v>
      </c>
      <c r="Q37" s="16" t="s">
        <v>91</v>
      </c>
      <c r="R37" s="16" t="s">
        <v>36</v>
      </c>
    </row>
    <row r="38" s="2" customFormat="1" ht="50" customHeight="1" spans="1:18">
      <c r="A38" s="15">
        <v>35</v>
      </c>
      <c r="B38" s="16" t="s">
        <v>269</v>
      </c>
      <c r="C38" s="16">
        <v>61</v>
      </c>
      <c r="D38" s="17" t="s">
        <v>270</v>
      </c>
      <c r="E38" s="17" t="s">
        <v>32</v>
      </c>
      <c r="F38" s="17" t="s">
        <v>271</v>
      </c>
      <c r="G38" s="17" t="s">
        <v>272</v>
      </c>
      <c r="H38" s="17" t="s">
        <v>273</v>
      </c>
      <c r="I38" s="16">
        <v>3880000</v>
      </c>
      <c r="J38" s="32">
        <v>3567007.27</v>
      </c>
      <c r="K38" s="16">
        <v>3337352.95</v>
      </c>
      <c r="L38" s="33" t="str">
        <f t="shared" si="0"/>
        <v>/</v>
      </c>
      <c r="M38" s="34" t="str">
        <f t="shared" si="1"/>
        <v>/</v>
      </c>
      <c r="N38" s="16" t="s">
        <v>274</v>
      </c>
      <c r="O38" s="16" t="s">
        <v>197</v>
      </c>
      <c r="P38" s="16" t="s">
        <v>275</v>
      </c>
      <c r="Q38" s="16" t="s">
        <v>136</v>
      </c>
      <c r="R38" s="16" t="s">
        <v>204</v>
      </c>
    </row>
    <row r="39" s="2" customFormat="1" ht="50" customHeight="1" spans="1:18">
      <c r="A39" s="15">
        <v>36</v>
      </c>
      <c r="B39" s="16" t="s">
        <v>276</v>
      </c>
      <c r="C39" s="16">
        <v>62</v>
      </c>
      <c r="D39" s="17" t="s">
        <v>277</v>
      </c>
      <c r="E39" s="17" t="s">
        <v>233</v>
      </c>
      <c r="F39" s="17" t="s">
        <v>278</v>
      </c>
      <c r="G39" s="17" t="s">
        <v>279</v>
      </c>
      <c r="H39" s="17" t="s">
        <v>279</v>
      </c>
      <c r="I39" s="16">
        <v>1209588.66</v>
      </c>
      <c r="J39" s="32">
        <v>633682.09</v>
      </c>
      <c r="K39" s="16">
        <v>461154.45</v>
      </c>
      <c r="L39" s="33" t="str">
        <f t="shared" si="0"/>
        <v>/</v>
      </c>
      <c r="M39" s="34" t="str">
        <f t="shared" si="1"/>
        <v>/</v>
      </c>
      <c r="N39" s="16" t="s">
        <v>142</v>
      </c>
      <c r="O39" s="16" t="s">
        <v>280</v>
      </c>
      <c r="P39" s="16" t="s">
        <v>198</v>
      </c>
      <c r="Q39" s="16" t="s">
        <v>82</v>
      </c>
      <c r="R39" s="16" t="s">
        <v>89</v>
      </c>
    </row>
    <row r="40" s="2" customFormat="1" ht="50" customHeight="1" spans="1:18">
      <c r="A40" s="15">
        <v>37</v>
      </c>
      <c r="B40" s="16" t="s">
        <v>281</v>
      </c>
      <c r="C40" s="16">
        <v>63</v>
      </c>
      <c r="D40" s="17" t="s">
        <v>282</v>
      </c>
      <c r="E40" s="17" t="s">
        <v>21</v>
      </c>
      <c r="F40" s="17" t="s">
        <v>283</v>
      </c>
      <c r="G40" s="17" t="s">
        <v>284</v>
      </c>
      <c r="H40" s="17" t="s">
        <v>285</v>
      </c>
      <c r="I40" s="16">
        <v>3150128.89</v>
      </c>
      <c r="J40" s="32">
        <v>1216108.89</v>
      </c>
      <c r="K40" s="16">
        <v>1193067.73</v>
      </c>
      <c r="L40" s="33" t="str">
        <f t="shared" si="0"/>
        <v>/</v>
      </c>
      <c r="M40" s="34" t="str">
        <f t="shared" si="1"/>
        <v>/</v>
      </c>
      <c r="N40" s="16" t="s">
        <v>286</v>
      </c>
      <c r="O40" s="16" t="s">
        <v>56</v>
      </c>
      <c r="P40" s="16" t="s">
        <v>287</v>
      </c>
      <c r="Q40" s="16" t="s">
        <v>116</v>
      </c>
      <c r="R40" s="16" t="s">
        <v>288</v>
      </c>
    </row>
    <row r="41" s="2" customFormat="1" ht="50" customHeight="1" spans="1:18">
      <c r="A41" s="15">
        <v>38</v>
      </c>
      <c r="B41" s="16" t="s">
        <v>289</v>
      </c>
      <c r="C41" s="16">
        <v>64</v>
      </c>
      <c r="D41" s="17" t="s">
        <v>290</v>
      </c>
      <c r="E41" s="17" t="s">
        <v>32</v>
      </c>
      <c r="F41" s="17" t="s">
        <v>291</v>
      </c>
      <c r="G41" s="17" t="s">
        <v>292</v>
      </c>
      <c r="H41" s="17" t="s">
        <v>292</v>
      </c>
      <c r="I41" s="16">
        <v>209899.2</v>
      </c>
      <c r="J41" s="32">
        <v>208725.18</v>
      </c>
      <c r="K41" s="16">
        <v>188880.14</v>
      </c>
      <c r="L41" s="33" t="str">
        <f t="shared" si="0"/>
        <v>/</v>
      </c>
      <c r="M41" s="34" t="str">
        <f t="shared" si="1"/>
        <v>/</v>
      </c>
      <c r="N41" s="16" t="s">
        <v>293</v>
      </c>
      <c r="O41" s="16" t="s">
        <v>106</v>
      </c>
      <c r="P41" s="16" t="s">
        <v>294</v>
      </c>
      <c r="Q41" s="16" t="s">
        <v>295</v>
      </c>
      <c r="R41" s="16" t="s">
        <v>36</v>
      </c>
    </row>
    <row r="42" s="2" customFormat="1" ht="50" customHeight="1" spans="1:18">
      <c r="A42" s="15">
        <v>39</v>
      </c>
      <c r="B42" s="16" t="s">
        <v>296</v>
      </c>
      <c r="C42" s="16">
        <v>65</v>
      </c>
      <c r="D42" s="17" t="s">
        <v>297</v>
      </c>
      <c r="E42" s="17" t="s">
        <v>21</v>
      </c>
      <c r="F42" s="17" t="s">
        <v>298</v>
      </c>
      <c r="G42" s="17" t="s">
        <v>299</v>
      </c>
      <c r="H42" s="17" t="s">
        <v>300</v>
      </c>
      <c r="I42" s="18">
        <v>5658100.81</v>
      </c>
      <c r="J42" s="32">
        <v>6058911.8</v>
      </c>
      <c r="K42" s="16">
        <v>4541793.81</v>
      </c>
      <c r="L42" s="33" t="str">
        <f t="shared" si="0"/>
        <v>/</v>
      </c>
      <c r="M42" s="34" t="str">
        <f t="shared" si="1"/>
        <v>/</v>
      </c>
      <c r="N42" s="16" t="s">
        <v>301</v>
      </c>
      <c r="O42" s="16" t="s">
        <v>302</v>
      </c>
      <c r="P42" s="16" t="s">
        <v>303</v>
      </c>
      <c r="Q42" s="16" t="s">
        <v>304</v>
      </c>
      <c r="R42" s="16" t="s">
        <v>305</v>
      </c>
    </row>
    <row r="43" s="3" customFormat="1" ht="27" customHeight="1" spans="1:18">
      <c r="A43" s="19" t="s">
        <v>306</v>
      </c>
      <c r="B43" s="20"/>
      <c r="C43" s="21"/>
      <c r="D43" s="22"/>
      <c r="E43" s="23"/>
      <c r="F43" s="22"/>
      <c r="G43" s="22"/>
      <c r="H43" s="22"/>
      <c r="I43" s="36"/>
      <c r="J43" s="21">
        <f>SUM(J4:J42)</f>
        <v>307625199.815067</v>
      </c>
      <c r="K43" s="21">
        <f>SUM(K4:K42)</f>
        <v>263265554.489045</v>
      </c>
      <c r="L43" s="37"/>
      <c r="M43" s="22"/>
      <c r="N43" s="22"/>
      <c r="O43" s="22"/>
      <c r="P43" s="22"/>
      <c r="Q43" s="22"/>
      <c r="R43" s="22"/>
    </row>
    <row r="45" spans="11:11">
      <c r="K45" s="38"/>
    </row>
  </sheetData>
  <autoFilter xmlns:etc="http://www.wps.cn/officeDocument/2017/etCustomData" ref="A3:AB43" etc:filterBottomFollowUsedRange="0">
    <extLst/>
  </autoFilter>
  <mergeCells count="2">
    <mergeCell ref="A43:B43"/>
    <mergeCell ref="A1:R2"/>
  </mergeCells>
  <printOptions horizontalCentered="1"/>
  <pageMargins left="0.15625" right="0.160416666666667" top="0.236111111111111" bottom="0.432638888888889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43" max="16383" man="1"/>
    <brk id="43" max="16383" man="1"/>
    <brk id="43" max="16383" man="1"/>
    <brk id="45" max="17" man="1"/>
    <brk id="45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 U U</cp:lastModifiedBy>
  <dcterms:created xsi:type="dcterms:W3CDTF">2019-08-12T08:48:00Z</dcterms:created>
  <cp:lastPrinted>2020-05-09T06:51:00Z</cp:lastPrinted>
  <dcterms:modified xsi:type="dcterms:W3CDTF">2025-05-16T01:03:35Z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98B93C98DB074758917EE7BE413771F7_13</vt:lpwstr>
  </property>
</Properties>
</file>