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公示!$A$3:$AB$7</definedName>
    <definedName name="_xlnm.Print_Area" localSheetId="0">公示!$A$1:$R$7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<sst xmlns="http://schemas.openxmlformats.org/spreadsheetml/2006/main" count="52" uniqueCount="48">
  <si>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赣州经开区2024年10月份财政性投资项目结算审核汇总公示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</si>
  <si>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</si>
  <si>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</si>
  <si>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</si>
  <si>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</si>
  <si>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</si>
  <si>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</si>
  <si>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</si>
  <si>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</si>
  <si>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</si>
  <si>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</si>
  <si>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</si>
  <si>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</si>
  <si>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</si>
  <si>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</si>
  <si>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</si>
  <si>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</si>
  <si>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</si>
  <si>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</si>
  <si>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湖边镇善边村（村上组至火龙果基地）人居环境提升工程项目</t>
  </si>
  <si>
    <t>2021.5.19</t>
  </si>
  <si>
    <t>摇号发包</t>
  </si>
  <si>
    <t>2021.5.29</t>
  </si>
  <si>
    <t>2021.7.29</t>
  </si>
  <si>
    <t>2021.7.26</t>
  </si>
  <si>
    <t>北京中立鸿建设工程咨询有限        公司</t>
  </si>
  <si>
    <t>建维咨询（苏州）有限公司</t>
  </si>
  <si>
    <t>赣州汉宸建设工程有限公司</t>
  </si>
  <si>
    <t>赣州经济技术开发区湖边镇人民政府</t>
  </si>
  <si>
    <t>永明项目管理有限公司</t>
  </si>
  <si>
    <t>2023年三江乡敬老院提升改造工程</t>
  </si>
  <si>
    <t>2023.8.31</t>
  </si>
  <si>
    <t>2023.09.15</t>
  </si>
  <si>
    <t>2023.12.3</t>
  </si>
  <si>
    <t>江西正合招标代理有限公司</t>
  </si>
  <si>
    <t>天翔工程咨询有限公司</t>
  </si>
  <si>
    <t>江西圣宏建设工程有限公司</t>
  </si>
  <si>
    <t>赣州经济技术开发区三江乡人民政府</t>
  </si>
  <si>
    <t>江西智杰工程管理有限公司</t>
  </si>
  <si>
    <t>高铁新区新时代大道、飞翔大道、创业高架出入口莳花种植工程（2024年1月）等5个项目</t>
  </si>
  <si>
    <t>政府采购</t>
  </si>
  <si>
    <t>详见各单位工程合同开工时间</t>
  </si>
  <si>
    <t>/</t>
  </si>
  <si>
    <t>锐驰项目管理有限公司</t>
  </si>
  <si>
    <t>缤纷建设集团有限公司</t>
  </si>
  <si>
    <t>赣州经济技术开发区公用事业服务中心</t>
  </si>
  <si>
    <t>伍诚工程咨询股份有限公司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</si>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</sst>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view="pageBreakPreview" zoomScaleNormal="100" workbookViewId="0">
      <pane ySplit="3" topLeftCell="A4" activePane="bottomLeft" state="frozen"/>
      <selection/>
      <selection pane="bottomLeft" activeCell="E14" sqref="E14"/>
    </sheetView>
  </sheetViews>
  <sheetFormatPr defaultColWidth="9" defaultRowHeight="15.75"/>
  <cols>
    <col min="1" max="1" width="3.6" style="4" customWidth="1"/>
    <col min="2" max="2" width="22.5" style="4" customWidth="1"/>
    <col min="3" max="3" width="5.69166666666667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3.625" style="7" customWidth="1"/>
    <col min="12" max="12" width="10.55" style="8" customWidth="1"/>
    <col min="13" max="13" width="8.05833333333333" style="9" customWidth="1"/>
    <col min="14" max="14" width="9.3" style="8" customWidth="1"/>
    <col min="15" max="15" width="11.3833333333333" style="4" customWidth="1"/>
    <col min="16" max="16" width="10.8833333333333" style="3" customWidth="1"/>
    <col min="17" max="17" width="9.71666666666667" style="3" customWidth="1"/>
    <col min="18" max="18" width="11.6083333333333" style="4" customWidth="1"/>
    <col min="19" max="16384" width="9" style="10"/>
  </cols>
  <sheetData>
    <row r="1" ht="33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3"/>
      <c r="J1" s="24"/>
      <c r="K1" s="24"/>
      <c r="L1" s="11"/>
      <c r="M1" s="25"/>
      <c r="N1" s="11"/>
      <c r="O1" s="11"/>
      <c r="P1" s="26"/>
      <c r="Q1" s="26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3"/>
      <c r="J2" s="24"/>
      <c r="K2" s="24"/>
      <c r="L2" s="11"/>
      <c r="M2" s="25"/>
      <c r="N2" s="11"/>
      <c r="O2" s="11"/>
      <c r="P2" s="26"/>
      <c r="Q2" s="26"/>
      <c r="R2" s="11"/>
    </row>
    <row r="3" s="1" customFormat="1" ht="48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8" t="s">
        <v>13</v>
      </c>
      <c r="N3" s="29" t="s">
        <v>14</v>
      </c>
      <c r="O3" s="12" t="s">
        <v>15</v>
      </c>
      <c r="P3" s="30" t="s">
        <v>16</v>
      </c>
      <c r="Q3" s="30" t="s">
        <v>17</v>
      </c>
      <c r="R3" s="12" t="s">
        <v>18</v>
      </c>
    </row>
    <row r="4" s="2" customFormat="1" ht="57" customHeight="1" spans="1:18">
      <c r="A4" s="15">
        <v>1</v>
      </c>
      <c r="B4" s="16" t="s">
        <v>19</v>
      </c>
      <c r="C4" s="16">
        <v>102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>
        <v>1574447.11</v>
      </c>
      <c r="J4" s="31">
        <v>1571423.36</v>
      </c>
      <c r="K4" s="16">
        <v>908296.07</v>
      </c>
      <c r="L4" s="32" t="str">
        <f>IF((K4-I4)&lt;0,"/",K4-I4)</f>
        <v>/</v>
      </c>
      <c r="M4" s="33" t="str">
        <f>IF((K4-I4)&lt;0,"/",L4/I4)</f>
        <v>/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</row>
    <row r="5" s="2" customFormat="1" ht="57" customHeight="1" spans="1:18">
      <c r="A5" s="15">
        <v>2</v>
      </c>
      <c r="B5" s="16" t="s">
        <v>30</v>
      </c>
      <c r="C5" s="17">
        <v>103</v>
      </c>
      <c r="D5" s="17" t="s">
        <v>31</v>
      </c>
      <c r="E5" s="17" t="s">
        <v>21</v>
      </c>
      <c r="F5" s="17" t="s">
        <v>32</v>
      </c>
      <c r="G5" s="17" t="s">
        <v>33</v>
      </c>
      <c r="H5" s="17" t="s">
        <v>33</v>
      </c>
      <c r="I5" s="17">
        <v>1400000</v>
      </c>
      <c r="J5" s="31">
        <v>1350864.47</v>
      </c>
      <c r="K5" s="34">
        <v>904483.31</v>
      </c>
      <c r="L5" s="32" t="str">
        <f>IF((K5-I5)&lt;0,"/",K5-I5)</f>
        <v>/</v>
      </c>
      <c r="M5" s="33" t="str">
        <f>IF((K5-I5)&lt;0,"/",L5/I5)</f>
        <v>/</v>
      </c>
      <c r="N5" s="17" t="s">
        <v>34</v>
      </c>
      <c r="O5" s="34" t="s">
        <v>35</v>
      </c>
      <c r="P5" s="32" t="s">
        <v>36</v>
      </c>
      <c r="Q5" s="34" t="s">
        <v>37</v>
      </c>
      <c r="R5" s="17" t="s">
        <v>38</v>
      </c>
    </row>
    <row r="6" s="2" customFormat="1" ht="57" customHeight="1" spans="1:18">
      <c r="A6" s="15">
        <v>3</v>
      </c>
      <c r="B6" s="16" t="s">
        <v>39</v>
      </c>
      <c r="C6" s="17">
        <v>104</v>
      </c>
      <c r="D6" s="17">
        <v>2022.8</v>
      </c>
      <c r="E6" s="17" t="s">
        <v>40</v>
      </c>
      <c r="F6" s="17" t="s">
        <v>41</v>
      </c>
      <c r="G6" s="17" t="s">
        <v>41</v>
      </c>
      <c r="H6" s="17" t="s">
        <v>41</v>
      </c>
      <c r="I6" s="17">
        <v>1270563.91</v>
      </c>
      <c r="J6" s="31">
        <v>1225142.19</v>
      </c>
      <c r="K6" s="17">
        <v>1018138.34</v>
      </c>
      <c r="L6" s="32" t="str">
        <f>IF((K6-I6)&lt;0,"/",K6-I6)</f>
        <v>/</v>
      </c>
      <c r="M6" s="33" t="str">
        <f>IF((K6-I6)&lt;0,"/",L6/I6)</f>
        <v>/</v>
      </c>
      <c r="N6" s="17" t="s">
        <v>42</v>
      </c>
      <c r="O6" s="32" t="s">
        <v>43</v>
      </c>
      <c r="P6" s="32" t="s">
        <v>44</v>
      </c>
      <c r="Q6" s="32" t="s">
        <v>45</v>
      </c>
      <c r="R6" s="17" t="s">
        <v>46</v>
      </c>
    </row>
    <row r="7" s="3" customFormat="1" ht="33" customHeight="1" spans="1:18">
      <c r="A7" s="18" t="s">
        <v>47</v>
      </c>
      <c r="B7" s="19"/>
      <c r="C7" s="20"/>
      <c r="D7" s="21"/>
      <c r="E7" s="22"/>
      <c r="F7" s="21"/>
      <c r="G7" s="21"/>
      <c r="H7" s="21"/>
      <c r="I7" s="35"/>
      <c r="J7" s="20">
        <f>SUM(J4:J6)</f>
        <v>4147430.02</v>
      </c>
      <c r="K7" s="20">
        <f>SUM(K4:K6)</f>
        <v>2830917.72</v>
      </c>
      <c r="L7" s="36"/>
      <c r="M7" s="21"/>
      <c r="N7" s="21"/>
      <c r="O7" s="21"/>
      <c r="P7" s="21"/>
      <c r="Q7" s="21"/>
      <c r="R7" s="21"/>
    </row>
    <row r="9" spans="11:11">
      <c r="K9" s="37"/>
    </row>
  </sheetData>
  <autoFilter xmlns:etc="http://www.wps.cn/officeDocument/2017/etCustomData" ref="A3:AB7" etc:filterBottomFollowUsedRange="0">
    <extLst/>
  </autoFilter>
  <mergeCells count="2">
    <mergeCell ref="A7:B7"/>
    <mergeCell ref="A1:R2"/>
  </mergeCells>
  <printOptions horizontalCentered="1"/>
  <pageMargins left="0.15625" right="0.160416666666667" top="0.275" bottom="0.590277777777778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7" max="16383" man="1"/>
    <brk id="7" max="16383" man="1"/>
    <brk id="7" max="16383" man="1"/>
    <brk id="9" max="17" man="1"/>
    <brk id="9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 U U</cp:lastModifiedBy>
  <dcterms:created xsi:type="dcterms:W3CDTF">2019-08-12T08:48:00Z</dcterms:created>
  <cp:lastPrinted>2020-05-09T06:51:00Z</cp:lastPrinted>
  <dcterms:modified xsi:type="dcterms:W3CDTF">2024-11-14T08:41:50Z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9C0DC652A776443DBD17B9DA6C6E8D30_13</vt:lpwstr>
  </property>
</Properties>
</file>