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definedNames>
    <definedName name="_xlnm._FilterDatabase" localSheetId="0" hidden="1">公示!$A$3:$AB$10</definedName>
    <definedName name="_xlnm.Print_Area" localSheetId="0">公示!$A$1:$R$10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<sst xmlns="http://schemas.openxmlformats.org/spreadsheetml/2006/main" count="85" uniqueCount="76">
  <si>
    <t>赣州经开区2024年11月份财政性投资项目结算审核汇总公示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</si>
  <si>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</si>
  <si>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</si>
  <si>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</si>
  <si>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</si>
  <si>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</si>
  <si>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</si>
  <si>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</si>
  <si>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</si>
  <si>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</si>
  <si>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</si>
  <si>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</si>
  <si>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</si>
  <si>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</si>
  <si>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</si>
  <si>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</si>
  <si>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</si>
  <si>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</si>
  <si>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</si>
  <si>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湖边镇横江至蛤湖道路拓宽改造工程</t>
  </si>
  <si>
    <t>2022.12.17</t>
  </si>
  <si>
    <t>公开招标</t>
  </si>
  <si>
    <t>2023.2.1</t>
  </si>
  <si>
    <t>2023.7.30</t>
  </si>
  <si>
    <t>江西维光工程咨询有限公司</t>
  </si>
  <si>
    <t>四川华宇工程监理咨询有限公司</t>
  </si>
  <si>
    <t>四川恒弘建筑工程有限公司</t>
  </si>
  <si>
    <t>赣州经济技术开发区湖边镇人民政府</t>
  </si>
  <si>
    <t>铁兴建设管理集团有限公司</t>
  </si>
  <si>
    <t>赣州经开区财政局档案室改建工程</t>
  </si>
  <si>
    <t>2023.10.23</t>
  </si>
  <si>
    <t>摇号发包</t>
  </si>
  <si>
    <t>2024.4.10</t>
  </si>
  <si>
    <t>2024.5.9</t>
  </si>
  <si>
    <t>2024.5.13</t>
  </si>
  <si>
    <t>/</t>
  </si>
  <si>
    <t>国鼎和诚项目管理集团有限公司</t>
  </si>
  <si>
    <t>江西丰泽晟建设工程有限公司</t>
  </si>
  <si>
    <t>赣州经济技术开发区财政局</t>
  </si>
  <si>
    <t>赣州经济技术开发区管委会市政配套零星维修工程</t>
  </si>
  <si>
    <t>2024.6.27</t>
  </si>
  <si>
    <t>2024.7.5</t>
  </si>
  <si>
    <t>2024.8.19</t>
  </si>
  <si>
    <t>2024.8.20</t>
  </si>
  <si>
    <t>江西佳悦工程管理有限公司</t>
  </si>
  <si>
    <t>广东建瀚工程管理有限公司</t>
  </si>
  <si>
    <t>江西柏达路桥工程有限公司</t>
  </si>
  <si>
    <t>赣州西城建设开发有限公司</t>
  </si>
  <si>
    <t>正浩锡业企业场地平整项目</t>
  </si>
  <si>
    <t>2022.9.28</t>
  </si>
  <si>
    <t>2022.10.1</t>
  </si>
  <si>
    <t>2022.11.19</t>
  </si>
  <si>
    <t>2022.12.29</t>
  </si>
  <si>
    <t>江西蓝信项目管理有限公司</t>
  </si>
  <si>
    <t>江西宁邦建设工程有限公司</t>
  </si>
  <si>
    <t>赣州综合保税区建设投资发展有限公司</t>
  </si>
  <si>
    <t>赣州经济技术开发区车头棚户区改造蓝翔康居小区工程（1-7#楼、幼儿园、地下室、附属工程））</t>
  </si>
  <si>
    <t>2016.11.30</t>
  </si>
  <si>
    <t>2018.06.25</t>
  </si>
  <si>
    <t>2019.10.10</t>
  </si>
  <si>
    <t>江西省机电设备招标有限公司</t>
  </si>
  <si>
    <t>法正项目管理集团有限公司</t>
  </si>
  <si>
    <t>江西富利建筑装饰有限责任公司</t>
  </si>
  <si>
    <t>赣州开发区建设投资（集团）有限公司</t>
  </si>
  <si>
    <t>江西省赣州昌顺工程建设监理有限公司</t>
  </si>
  <si>
    <t>凤岗镇长胜村青山组云田下至坑底新建水渠项目</t>
  </si>
  <si>
    <t>2024.4.1</t>
  </si>
  <si>
    <t>2024.4.4</t>
  </si>
  <si>
    <t>2024.6.3</t>
  </si>
  <si>
    <t>2024.5.29</t>
  </si>
  <si>
    <t>江西中廷项目管理有限公司</t>
  </si>
  <si>
    <t>天翔工程咨询有限公司</t>
  </si>
  <si>
    <t>赣州陆友建设有限公司</t>
  </si>
  <si>
    <t>赣州经济技术开发区凤岗镇人民政府</t>
  </si>
  <si>
    <t>大学士工程管理有限公司江西分公司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</si>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</sst>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仿宋_GB2312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view="pageBreakPreview" zoomScaleNormal="100" workbookViewId="0">
      <pane ySplit="3" topLeftCell="A4" activePane="bottomLeft" state="frozen"/>
      <selection/>
      <selection pane="bottomLeft" activeCell="E4" sqref="E4"/>
    </sheetView>
  </sheetViews>
  <sheetFormatPr defaultColWidth="9" defaultRowHeight="15.75"/>
  <cols>
    <col min="1" max="1" width="3.6" style="4" customWidth="1"/>
    <col min="2" max="2" width="22.5" style="4" customWidth="1"/>
    <col min="3" max="3" width="5.69166666666667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3.625" style="7" customWidth="1"/>
    <col min="12" max="12" width="10.55" style="8" customWidth="1"/>
    <col min="13" max="13" width="8.05833333333333" style="9" customWidth="1"/>
    <col min="14" max="14" width="9.3" style="8" customWidth="1"/>
    <col min="15" max="15" width="11.3833333333333" style="4" customWidth="1"/>
    <col min="16" max="16" width="10.8833333333333" style="3" customWidth="1"/>
    <col min="17" max="17" width="9.71666666666667" style="3" customWidth="1"/>
    <col min="18" max="18" width="11.6083333333333" style="4" customWidth="1"/>
    <col min="19" max="16384" width="9" style="10"/>
  </cols>
  <sheetData>
    <row r="1" ht="33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23"/>
      <c r="J1" s="24"/>
      <c r="K1" s="24"/>
      <c r="L1" s="11"/>
      <c r="M1" s="25"/>
      <c r="N1" s="11"/>
      <c r="O1" s="11"/>
      <c r="P1" s="26"/>
      <c r="Q1" s="26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23"/>
      <c r="J2" s="24"/>
      <c r="K2" s="24"/>
      <c r="L2" s="11"/>
      <c r="M2" s="25"/>
      <c r="N2" s="11"/>
      <c r="O2" s="11"/>
      <c r="P2" s="26"/>
      <c r="Q2" s="26"/>
      <c r="R2" s="11"/>
    </row>
    <row r="3" s="1" customFormat="1" ht="48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8" t="s">
        <v>13</v>
      </c>
      <c r="N3" s="29" t="s">
        <v>14</v>
      </c>
      <c r="O3" s="12" t="s">
        <v>15</v>
      </c>
      <c r="P3" s="30" t="s">
        <v>16</v>
      </c>
      <c r="Q3" s="30" t="s">
        <v>17</v>
      </c>
      <c r="R3" s="12" t="s">
        <v>18</v>
      </c>
    </row>
    <row r="4" s="2" customFormat="1" ht="57" customHeight="1" spans="1:18">
      <c r="A4" s="15">
        <v>1</v>
      </c>
      <c r="B4" s="16" t="s">
        <v>19</v>
      </c>
      <c r="C4" s="16">
        <v>105</v>
      </c>
      <c r="D4" s="16" t="s">
        <v>20</v>
      </c>
      <c r="E4" s="17" t="s">
        <v>21</v>
      </c>
      <c r="F4" s="16" t="s">
        <v>22</v>
      </c>
      <c r="G4" s="16" t="s">
        <v>23</v>
      </c>
      <c r="H4" s="16" t="s">
        <v>23</v>
      </c>
      <c r="I4" s="16">
        <v>7553849</v>
      </c>
      <c r="J4" s="31">
        <v>8044740</v>
      </c>
      <c r="K4" s="16">
        <v>7184176.35</v>
      </c>
      <c r="L4" s="32" t="str">
        <f t="shared" ref="L4:L9" si="0">IF((K4-I4)&lt;0,"/",K4-I4)</f>
        <v>/</v>
      </c>
      <c r="M4" s="33" t="str">
        <f t="shared" ref="M4:M9" si="1">IF((K4-I4)&lt;0,"/",L4/I4)</f>
        <v>/</v>
      </c>
      <c r="N4" s="16" t="s">
        <v>24</v>
      </c>
      <c r="O4" s="16" t="s">
        <v>25</v>
      </c>
      <c r="P4" s="16" t="s">
        <v>26</v>
      </c>
      <c r="Q4" s="16" t="s">
        <v>27</v>
      </c>
      <c r="R4" s="16" t="s">
        <v>28</v>
      </c>
    </row>
    <row r="5" s="2" customFormat="1" ht="57" customHeight="1" spans="1:18">
      <c r="A5" s="15">
        <v>2</v>
      </c>
      <c r="B5" s="16" t="s">
        <v>29</v>
      </c>
      <c r="C5" s="17">
        <v>106</v>
      </c>
      <c r="D5" s="17" t="s">
        <v>30</v>
      </c>
      <c r="E5" s="17" t="s">
        <v>31</v>
      </c>
      <c r="F5" s="17" t="s">
        <v>32</v>
      </c>
      <c r="G5" s="17" t="s">
        <v>33</v>
      </c>
      <c r="H5" s="17" t="s">
        <v>34</v>
      </c>
      <c r="I5" s="17">
        <v>149001.09</v>
      </c>
      <c r="J5" s="31">
        <v>132923.71</v>
      </c>
      <c r="K5" s="34">
        <v>99706.08</v>
      </c>
      <c r="L5" s="32" t="str">
        <f t="shared" si="0"/>
        <v>/</v>
      </c>
      <c r="M5" s="33" t="str">
        <f t="shared" si="1"/>
        <v>/</v>
      </c>
      <c r="N5" s="17" t="s">
        <v>35</v>
      </c>
      <c r="O5" s="34" t="s">
        <v>36</v>
      </c>
      <c r="P5" s="32" t="s">
        <v>37</v>
      </c>
      <c r="Q5" s="34" t="s">
        <v>38</v>
      </c>
      <c r="R5" s="17" t="s">
        <v>35</v>
      </c>
    </row>
    <row r="6" s="2" customFormat="1" ht="57" customHeight="1" spans="1:18">
      <c r="A6" s="15">
        <v>3</v>
      </c>
      <c r="B6" s="16" t="s">
        <v>39</v>
      </c>
      <c r="C6" s="17">
        <v>107</v>
      </c>
      <c r="D6" s="17" t="s">
        <v>40</v>
      </c>
      <c r="E6" s="17" t="s">
        <v>31</v>
      </c>
      <c r="F6" s="17" t="s">
        <v>41</v>
      </c>
      <c r="G6" s="17" t="s">
        <v>42</v>
      </c>
      <c r="H6" s="17" t="s">
        <v>43</v>
      </c>
      <c r="I6" s="17">
        <v>563252.07</v>
      </c>
      <c r="J6" s="31">
        <v>496417.81</v>
      </c>
      <c r="K6" s="34">
        <v>409336.95</v>
      </c>
      <c r="L6" s="32" t="str">
        <f t="shared" si="0"/>
        <v>/</v>
      </c>
      <c r="M6" s="33" t="str">
        <f t="shared" si="1"/>
        <v>/</v>
      </c>
      <c r="N6" s="17" t="s">
        <v>44</v>
      </c>
      <c r="O6" s="34" t="s">
        <v>45</v>
      </c>
      <c r="P6" s="32" t="s">
        <v>46</v>
      </c>
      <c r="Q6" s="34" t="s">
        <v>47</v>
      </c>
      <c r="R6" s="17" t="s">
        <v>35</v>
      </c>
    </row>
    <row r="7" s="2" customFormat="1" ht="57" customHeight="1" spans="1:18">
      <c r="A7" s="15">
        <v>4</v>
      </c>
      <c r="B7" s="16" t="s">
        <v>48</v>
      </c>
      <c r="C7" s="17">
        <v>108</v>
      </c>
      <c r="D7" s="17" t="s">
        <v>49</v>
      </c>
      <c r="E7" s="17" t="s">
        <v>31</v>
      </c>
      <c r="F7" s="17" t="s">
        <v>50</v>
      </c>
      <c r="G7" s="17" t="s">
        <v>51</v>
      </c>
      <c r="H7" s="17" t="s">
        <v>52</v>
      </c>
      <c r="I7" s="17">
        <v>3750000</v>
      </c>
      <c r="J7" s="31">
        <v>3382773.74</v>
      </c>
      <c r="K7" s="34">
        <v>2301075.36</v>
      </c>
      <c r="L7" s="32" t="str">
        <f t="shared" si="0"/>
        <v>/</v>
      </c>
      <c r="M7" s="33" t="str">
        <f t="shared" si="1"/>
        <v>/</v>
      </c>
      <c r="N7" s="17" t="s">
        <v>35</v>
      </c>
      <c r="O7" s="34" t="s">
        <v>53</v>
      </c>
      <c r="P7" s="32" t="s">
        <v>54</v>
      </c>
      <c r="Q7" s="34" t="s">
        <v>55</v>
      </c>
      <c r="R7" s="17" t="s">
        <v>35</v>
      </c>
    </row>
    <row r="8" s="2" customFormat="1" ht="57" customHeight="1" spans="1:18">
      <c r="A8" s="15">
        <v>5</v>
      </c>
      <c r="B8" s="16" t="s">
        <v>56</v>
      </c>
      <c r="C8" s="17">
        <v>109</v>
      </c>
      <c r="D8" s="17">
        <v>2016.11</v>
      </c>
      <c r="E8" s="17" t="s">
        <v>21</v>
      </c>
      <c r="F8" s="17" t="s">
        <v>57</v>
      </c>
      <c r="G8" s="17" t="s">
        <v>58</v>
      </c>
      <c r="H8" s="17" t="s">
        <v>59</v>
      </c>
      <c r="I8" s="17">
        <v>137713932.57</v>
      </c>
      <c r="J8" s="31">
        <v>2105116.81</v>
      </c>
      <c r="K8" s="34">
        <v>943271.34</v>
      </c>
      <c r="L8" s="32" t="str">
        <f t="shared" si="0"/>
        <v>/</v>
      </c>
      <c r="M8" s="33" t="str">
        <f t="shared" si="1"/>
        <v>/</v>
      </c>
      <c r="N8" s="17" t="s">
        <v>60</v>
      </c>
      <c r="O8" s="34" t="s">
        <v>61</v>
      </c>
      <c r="P8" s="32" t="s">
        <v>62</v>
      </c>
      <c r="Q8" s="34" t="s">
        <v>63</v>
      </c>
      <c r="R8" s="17" t="s">
        <v>64</v>
      </c>
    </row>
    <row r="9" s="2" customFormat="1" ht="57" customHeight="1" spans="1:18">
      <c r="A9" s="15">
        <v>6</v>
      </c>
      <c r="B9" s="16" t="s">
        <v>65</v>
      </c>
      <c r="C9" s="17">
        <v>110</v>
      </c>
      <c r="D9" s="17" t="s">
        <v>66</v>
      </c>
      <c r="E9" s="17" t="s">
        <v>31</v>
      </c>
      <c r="F9" s="17" t="s">
        <v>67</v>
      </c>
      <c r="G9" s="17" t="s">
        <v>68</v>
      </c>
      <c r="H9" s="17" t="s">
        <v>69</v>
      </c>
      <c r="I9" s="17">
        <v>123293</v>
      </c>
      <c r="J9" s="31">
        <v>111849.4</v>
      </c>
      <c r="K9" s="17">
        <v>103362.31</v>
      </c>
      <c r="L9" s="32" t="str">
        <f t="shared" si="0"/>
        <v>/</v>
      </c>
      <c r="M9" s="33" t="str">
        <f t="shared" si="1"/>
        <v>/</v>
      </c>
      <c r="N9" s="17" t="s">
        <v>70</v>
      </c>
      <c r="O9" s="32" t="s">
        <v>71</v>
      </c>
      <c r="P9" s="32" t="s">
        <v>72</v>
      </c>
      <c r="Q9" s="32" t="s">
        <v>73</v>
      </c>
      <c r="R9" s="17" t="s">
        <v>74</v>
      </c>
    </row>
    <row r="10" s="3" customFormat="1" ht="33" customHeight="1" spans="1:18">
      <c r="A10" s="18" t="s">
        <v>75</v>
      </c>
      <c r="B10" s="19"/>
      <c r="C10" s="20"/>
      <c r="D10" s="21"/>
      <c r="E10" s="22"/>
      <c r="F10" s="21"/>
      <c r="G10" s="21"/>
      <c r="H10" s="21"/>
      <c r="I10" s="35"/>
      <c r="J10" s="20">
        <f>SUM(J4:J9)</f>
        <v>14273821.47</v>
      </c>
      <c r="K10" s="20">
        <f>SUM(K4:K9)</f>
        <v>11040928.39</v>
      </c>
      <c r="L10" s="36"/>
      <c r="M10" s="21"/>
      <c r="N10" s="21"/>
      <c r="O10" s="21"/>
      <c r="P10" s="21"/>
      <c r="Q10" s="21"/>
      <c r="R10" s="21"/>
    </row>
    <row r="12" spans="11:11">
      <c r="K12" s="37"/>
    </row>
  </sheetData>
  <autoFilter xmlns:etc="http://www.wps.cn/officeDocument/2017/etCustomData" ref="A3:AB10" etc:filterBottomFollowUsedRange="0">
    <extLst/>
  </autoFilter>
  <mergeCells count="2">
    <mergeCell ref="A10:B10"/>
    <mergeCell ref="A1:R2"/>
  </mergeCells>
  <printOptions horizontalCentered="1"/>
  <pageMargins left="0.15625" right="0.160416666666667" top="0.275" bottom="0.590277777777778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10" max="16383" man="1"/>
    <brk id="10" max="16383" man="1"/>
    <brk id="10" max="16383" man="1"/>
    <brk id="12" max="17" man="1"/>
    <brk id="12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 U U</cp:lastModifiedBy>
  <dcterms:created xsi:type="dcterms:W3CDTF">2019-08-12T08:48:00Z</dcterms:created>
  <cp:lastPrinted>2020-05-09T06:51:00Z</cp:lastPrinted>
  <dcterms:modified xsi:type="dcterms:W3CDTF">2024-12-16T08:02:40Z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85E0FDBFAFA24150AD2BA269FE2CA794_13</vt:lpwstr>
  </property>
</Properties>
</file>